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600" windowHeight="10170" activeTab="2"/>
  </bookViews>
  <sheets>
    <sheet name="2020-2024" sheetId="6" r:id="rId1"/>
    <sheet name="2020-2024 (ред. фев. 2020)" sheetId="7" r:id="rId2"/>
    <sheet name="2020-2024 (ред. нояб 2020)" sheetId="8" r:id="rId3"/>
  </sheets>
  <definedNames>
    <definedName name="_xlnm.Print_Area" localSheetId="0">'2020-2024'!$A$1:$K$71</definedName>
    <definedName name="_xlnm.Print_Area" localSheetId="2">'2020-2024 (ред. нояб 2020)'!$A$1:$K$82</definedName>
    <definedName name="_xlnm.Print_Area" localSheetId="1">'2020-2024 (ред. фев. 2020)'!$A$1:$K$82</definedName>
  </definedNames>
  <calcPr calcId="124519"/>
</workbook>
</file>

<file path=xl/calcChain.xml><?xml version="1.0" encoding="utf-8"?>
<calcChain xmlns="http://schemas.openxmlformats.org/spreadsheetml/2006/main">
  <c r="E59" i="8"/>
  <c r="E31"/>
  <c r="J98"/>
  <c r="I98"/>
  <c r="H98"/>
  <c r="G98"/>
  <c r="F98"/>
  <c r="E98"/>
  <c r="J79"/>
  <c r="I78"/>
  <c r="I74" s="1"/>
  <c r="H78"/>
  <c r="G78"/>
  <c r="F78"/>
  <c r="E78"/>
  <c r="J78" s="1"/>
  <c r="J77"/>
  <c r="J75" s="1"/>
  <c r="I76"/>
  <c r="H76"/>
  <c r="G76"/>
  <c r="F76"/>
  <c r="J76" s="1"/>
  <c r="J74" s="1"/>
  <c r="E76"/>
  <c r="I75"/>
  <c r="H75"/>
  <c r="G75"/>
  <c r="F75"/>
  <c r="E75"/>
  <c r="H74"/>
  <c r="G74"/>
  <c r="F74"/>
  <c r="J73"/>
  <c r="I72"/>
  <c r="H72"/>
  <c r="G72"/>
  <c r="G68" s="1"/>
  <c r="G44" s="1"/>
  <c r="F72"/>
  <c r="E72"/>
  <c r="J72" s="1"/>
  <c r="J71"/>
  <c r="I70"/>
  <c r="H70"/>
  <c r="G70"/>
  <c r="F70"/>
  <c r="E70"/>
  <c r="J70" s="1"/>
  <c r="J69"/>
  <c r="I69"/>
  <c r="H69"/>
  <c r="G69"/>
  <c r="F69"/>
  <c r="E69"/>
  <c r="I68"/>
  <c r="H68"/>
  <c r="F68"/>
  <c r="E68"/>
  <c r="J67"/>
  <c r="I66"/>
  <c r="H66"/>
  <c r="G66"/>
  <c r="F66"/>
  <c r="E66"/>
  <c r="J66" s="1"/>
  <c r="J65"/>
  <c r="I64"/>
  <c r="H64"/>
  <c r="G64"/>
  <c r="F64"/>
  <c r="J64" s="1"/>
  <c r="E64"/>
  <c r="J63"/>
  <c r="I62"/>
  <c r="H62"/>
  <c r="G62"/>
  <c r="F62"/>
  <c r="J62" s="1"/>
  <c r="E62"/>
  <c r="J61"/>
  <c r="J60"/>
  <c r="I59"/>
  <c r="H59"/>
  <c r="G59"/>
  <c r="F59"/>
  <c r="J59" s="1"/>
  <c r="J58"/>
  <c r="J57"/>
  <c r="I56"/>
  <c r="I48" s="1"/>
  <c r="I44" s="1"/>
  <c r="H56"/>
  <c r="G56"/>
  <c r="F56"/>
  <c r="J56" s="1"/>
  <c r="E56"/>
  <c r="J55"/>
  <c r="J54"/>
  <c r="J50" s="1"/>
  <c r="J53"/>
  <c r="I52"/>
  <c r="H52"/>
  <c r="G52"/>
  <c r="F52"/>
  <c r="E52"/>
  <c r="I51"/>
  <c r="H51"/>
  <c r="G51"/>
  <c r="F51"/>
  <c r="E51"/>
  <c r="I50"/>
  <c r="H50"/>
  <c r="G50"/>
  <c r="F50"/>
  <c r="E50"/>
  <c r="E46" s="1"/>
  <c r="J49"/>
  <c r="I49"/>
  <c r="H49"/>
  <c r="G49"/>
  <c r="F49"/>
  <c r="E49"/>
  <c r="H48"/>
  <c r="G48"/>
  <c r="F48"/>
  <c r="I47"/>
  <c r="I92" s="1"/>
  <c r="H47"/>
  <c r="H101" s="1"/>
  <c r="G47"/>
  <c r="G101" s="1"/>
  <c r="F47"/>
  <c r="F92" s="1"/>
  <c r="E47"/>
  <c r="I46"/>
  <c r="H46"/>
  <c r="G46"/>
  <c r="F46"/>
  <c r="J45"/>
  <c r="I45"/>
  <c r="H45"/>
  <c r="G45"/>
  <c r="F45"/>
  <c r="E45"/>
  <c r="H44"/>
  <c r="F44"/>
  <c r="J41"/>
  <c r="J40"/>
  <c r="E40"/>
  <c r="J39"/>
  <c r="I38"/>
  <c r="H38"/>
  <c r="G38"/>
  <c r="F38"/>
  <c r="E38"/>
  <c r="J38" s="1"/>
  <c r="J37"/>
  <c r="E36"/>
  <c r="J36" s="1"/>
  <c r="J35"/>
  <c r="J34"/>
  <c r="I33"/>
  <c r="H33"/>
  <c r="G33"/>
  <c r="F33"/>
  <c r="E33"/>
  <c r="J33" s="1"/>
  <c r="J32"/>
  <c r="G31"/>
  <c r="F31"/>
  <c r="J31"/>
  <c r="J30"/>
  <c r="I29"/>
  <c r="H29"/>
  <c r="G29"/>
  <c r="F29"/>
  <c r="E29"/>
  <c r="J29" s="1"/>
  <c r="J28"/>
  <c r="I27"/>
  <c r="H27"/>
  <c r="G27"/>
  <c r="F27"/>
  <c r="J27" s="1"/>
  <c r="E27"/>
  <c r="J26"/>
  <c r="J13" s="1"/>
  <c r="J9" s="1"/>
  <c r="J25"/>
  <c r="E24"/>
  <c r="J24" s="1"/>
  <c r="J23"/>
  <c r="J11" s="1"/>
  <c r="J7" s="1"/>
  <c r="J90" s="1"/>
  <c r="J99" s="1"/>
  <c r="I22"/>
  <c r="H22"/>
  <c r="G22"/>
  <c r="F22"/>
  <c r="J22" s="1"/>
  <c r="E22"/>
  <c r="J21"/>
  <c r="I20"/>
  <c r="H20"/>
  <c r="G20"/>
  <c r="F20"/>
  <c r="E20"/>
  <c r="J20" s="1"/>
  <c r="J19"/>
  <c r="I18"/>
  <c r="I10" s="1"/>
  <c r="I6" s="1"/>
  <c r="I88" s="1"/>
  <c r="I97" s="1"/>
  <c r="H18"/>
  <c r="G18"/>
  <c r="F18"/>
  <c r="J18"/>
  <c r="J17"/>
  <c r="I16"/>
  <c r="H16"/>
  <c r="H10" s="1"/>
  <c r="H6" s="1"/>
  <c r="H88" s="1"/>
  <c r="H97" s="1"/>
  <c r="G16"/>
  <c r="F16"/>
  <c r="J16" s="1"/>
  <c r="J15"/>
  <c r="I14"/>
  <c r="H14"/>
  <c r="G14"/>
  <c r="F14"/>
  <c r="J14" s="1"/>
  <c r="I13"/>
  <c r="H13"/>
  <c r="G13"/>
  <c r="F13"/>
  <c r="E13"/>
  <c r="I12"/>
  <c r="H12"/>
  <c r="G12"/>
  <c r="F12"/>
  <c r="E12"/>
  <c r="E8" s="1"/>
  <c r="I11"/>
  <c r="H11"/>
  <c r="G11"/>
  <c r="F11"/>
  <c r="E11"/>
  <c r="G10"/>
  <c r="F10"/>
  <c r="I9"/>
  <c r="H9"/>
  <c r="G9"/>
  <c r="F9"/>
  <c r="E9"/>
  <c r="I8"/>
  <c r="I91" s="1"/>
  <c r="I100" s="1"/>
  <c r="H8"/>
  <c r="H91" s="1"/>
  <c r="H100" s="1"/>
  <c r="G8"/>
  <c r="G91" s="1"/>
  <c r="G100" s="1"/>
  <c r="F8"/>
  <c r="F91" s="1"/>
  <c r="F100" s="1"/>
  <c r="I7"/>
  <c r="I90" s="1"/>
  <c r="I99" s="1"/>
  <c r="H7"/>
  <c r="H90" s="1"/>
  <c r="H99" s="1"/>
  <c r="G7"/>
  <c r="G90" s="1"/>
  <c r="G99" s="1"/>
  <c r="F7"/>
  <c r="F90" s="1"/>
  <c r="F99" s="1"/>
  <c r="E7"/>
  <c r="E90" s="1"/>
  <c r="E99" s="1"/>
  <c r="G6"/>
  <c r="G88" s="1"/>
  <c r="G97" s="1"/>
  <c r="F6"/>
  <c r="F88" s="1"/>
  <c r="F97" s="1"/>
  <c r="J92" i="7"/>
  <c r="I92"/>
  <c r="H92"/>
  <c r="G92"/>
  <c r="F92"/>
  <c r="E92"/>
  <c r="E91" i="8" l="1"/>
  <c r="E100" s="1"/>
  <c r="J51"/>
  <c r="J47" s="1"/>
  <c r="J101" s="1"/>
  <c r="E92"/>
  <c r="J92"/>
  <c r="J52"/>
  <c r="J48" s="1"/>
  <c r="E48"/>
  <c r="J12"/>
  <c r="J8" s="1"/>
  <c r="J10"/>
  <c r="J6" s="1"/>
  <c r="J46"/>
  <c r="J91" s="1"/>
  <c r="J100" s="1"/>
  <c r="J68"/>
  <c r="H92"/>
  <c r="F101"/>
  <c r="G92"/>
  <c r="E101"/>
  <c r="I101"/>
  <c r="E10"/>
  <c r="E6" s="1"/>
  <c r="E74"/>
  <c r="E6" i="7"/>
  <c r="J10"/>
  <c r="I10"/>
  <c r="H10"/>
  <c r="G10"/>
  <c r="F10"/>
  <c r="J11"/>
  <c r="E10"/>
  <c r="E12"/>
  <c r="I50"/>
  <c r="H50"/>
  <c r="G50"/>
  <c r="F50"/>
  <c r="E50"/>
  <c r="I51"/>
  <c r="H51"/>
  <c r="G51"/>
  <c r="F51"/>
  <c r="E51"/>
  <c r="I13"/>
  <c r="I9" s="1"/>
  <c r="H13"/>
  <c r="H9" s="1"/>
  <c r="G13"/>
  <c r="G9" s="1"/>
  <c r="F13"/>
  <c r="F9" s="1"/>
  <c r="E13"/>
  <c r="E9" s="1"/>
  <c r="I12"/>
  <c r="H12"/>
  <c r="G12"/>
  <c r="F12"/>
  <c r="E40"/>
  <c r="J41"/>
  <c r="J26"/>
  <c r="J13" s="1"/>
  <c r="J9" s="1"/>
  <c r="J25"/>
  <c r="E24"/>
  <c r="J24" s="1"/>
  <c r="E44" i="8" l="1"/>
  <c r="E88" s="1"/>
  <c r="E97" s="1"/>
  <c r="J44"/>
  <c r="J88" s="1"/>
  <c r="J97" s="1"/>
  <c r="J40" i="7"/>
  <c r="E47"/>
  <c r="J61"/>
  <c r="J58"/>
  <c r="J55"/>
  <c r="I47"/>
  <c r="H47"/>
  <c r="G47"/>
  <c r="F47"/>
  <c r="J51" l="1"/>
  <c r="J47" s="1"/>
  <c r="F101"/>
  <c r="H101"/>
  <c r="G101"/>
  <c r="I101"/>
  <c r="E101"/>
  <c r="J101" l="1"/>
  <c r="J98"/>
  <c r="I98"/>
  <c r="H98"/>
  <c r="G98"/>
  <c r="F98"/>
  <c r="E98"/>
  <c r="J79"/>
  <c r="I78"/>
  <c r="H78"/>
  <c r="G78"/>
  <c r="F78"/>
  <c r="E78"/>
  <c r="J77"/>
  <c r="I76"/>
  <c r="H76"/>
  <c r="G76"/>
  <c r="F76"/>
  <c r="E76"/>
  <c r="J75"/>
  <c r="I75"/>
  <c r="H75"/>
  <c r="G75"/>
  <c r="F75"/>
  <c r="E75"/>
  <c r="I74"/>
  <c r="H74"/>
  <c r="G74"/>
  <c r="F74"/>
  <c r="E74"/>
  <c r="J73"/>
  <c r="I72"/>
  <c r="H72"/>
  <c r="G72"/>
  <c r="F72"/>
  <c r="E72"/>
  <c r="J72" s="1"/>
  <c r="J71"/>
  <c r="I70"/>
  <c r="H70"/>
  <c r="G70"/>
  <c r="F70"/>
  <c r="E70"/>
  <c r="J70" s="1"/>
  <c r="J69"/>
  <c r="I69"/>
  <c r="H69"/>
  <c r="G69"/>
  <c r="F69"/>
  <c r="E69"/>
  <c r="E46" s="1"/>
  <c r="I68"/>
  <c r="H68"/>
  <c r="G68"/>
  <c r="F68"/>
  <c r="E68"/>
  <c r="J67"/>
  <c r="I66"/>
  <c r="H66"/>
  <c r="G66"/>
  <c r="F66"/>
  <c r="E66"/>
  <c r="J65"/>
  <c r="I64"/>
  <c r="H64"/>
  <c r="G64"/>
  <c r="F64"/>
  <c r="E64"/>
  <c r="J63"/>
  <c r="I62"/>
  <c r="H62"/>
  <c r="G62"/>
  <c r="F62"/>
  <c r="E62"/>
  <c r="J60"/>
  <c r="I59"/>
  <c r="H59"/>
  <c r="G59"/>
  <c r="F59"/>
  <c r="E59"/>
  <c r="J57"/>
  <c r="I56"/>
  <c r="H56"/>
  <c r="G56"/>
  <c r="F56"/>
  <c r="E56"/>
  <c r="J54"/>
  <c r="J53"/>
  <c r="I52"/>
  <c r="I48" s="1"/>
  <c r="H52"/>
  <c r="G52"/>
  <c r="G48" s="1"/>
  <c r="F52"/>
  <c r="E52"/>
  <c r="E48" s="1"/>
  <c r="J49"/>
  <c r="I49"/>
  <c r="I45" s="1"/>
  <c r="H49"/>
  <c r="G49"/>
  <c r="G45" s="1"/>
  <c r="F49"/>
  <c r="E49"/>
  <c r="E45" s="1"/>
  <c r="I46"/>
  <c r="H46"/>
  <c r="G46"/>
  <c r="F46"/>
  <c r="J45"/>
  <c r="H45"/>
  <c r="F45"/>
  <c r="I44"/>
  <c r="G44"/>
  <c r="E44"/>
  <c r="J39"/>
  <c r="I38"/>
  <c r="H38"/>
  <c r="G38"/>
  <c r="F38"/>
  <c r="E38"/>
  <c r="J37"/>
  <c r="E36"/>
  <c r="J35"/>
  <c r="J34"/>
  <c r="I33"/>
  <c r="H33"/>
  <c r="G33"/>
  <c r="F33"/>
  <c r="E33"/>
  <c r="J32"/>
  <c r="G31"/>
  <c r="F31"/>
  <c r="E31"/>
  <c r="J30"/>
  <c r="I29"/>
  <c r="H29"/>
  <c r="G29"/>
  <c r="F29"/>
  <c r="E29"/>
  <c r="J28"/>
  <c r="I27"/>
  <c r="H27"/>
  <c r="G27"/>
  <c r="F27"/>
  <c r="E27"/>
  <c r="J23"/>
  <c r="I22"/>
  <c r="H22"/>
  <c r="G22"/>
  <c r="F22"/>
  <c r="E22"/>
  <c r="J21"/>
  <c r="I20"/>
  <c r="H20"/>
  <c r="G20"/>
  <c r="F20"/>
  <c r="E20"/>
  <c r="J19"/>
  <c r="I18"/>
  <c r="H18"/>
  <c r="G18"/>
  <c r="F18"/>
  <c r="E18"/>
  <c r="J17"/>
  <c r="I16"/>
  <c r="H16"/>
  <c r="G16"/>
  <c r="F16"/>
  <c r="E16"/>
  <c r="J15"/>
  <c r="J12" s="1"/>
  <c r="J8" s="1"/>
  <c r="I14"/>
  <c r="H14"/>
  <c r="G14"/>
  <c r="F14"/>
  <c r="E14"/>
  <c r="I8"/>
  <c r="I91" s="1"/>
  <c r="I100" s="1"/>
  <c r="G8"/>
  <c r="G91" s="1"/>
  <c r="G100" s="1"/>
  <c r="E8"/>
  <c r="E91" s="1"/>
  <c r="E100" s="1"/>
  <c r="I11"/>
  <c r="I7" s="1"/>
  <c r="H11"/>
  <c r="G11"/>
  <c r="G7" s="1"/>
  <c r="F11"/>
  <c r="E11"/>
  <c r="E7" s="1"/>
  <c r="H8"/>
  <c r="H91" s="1"/>
  <c r="H100" s="1"/>
  <c r="F8"/>
  <c r="J7"/>
  <c r="J90" s="1"/>
  <c r="J99" s="1"/>
  <c r="H7"/>
  <c r="H90" s="1"/>
  <c r="H99" s="1"/>
  <c r="F7"/>
  <c r="F90" s="1"/>
  <c r="F99" s="1"/>
  <c r="E61" i="6"/>
  <c r="I35"/>
  <c r="H35"/>
  <c r="G35"/>
  <c r="F35"/>
  <c r="I9"/>
  <c r="H9"/>
  <c r="G9"/>
  <c r="F9"/>
  <c r="E9"/>
  <c r="I11"/>
  <c r="H11"/>
  <c r="G11"/>
  <c r="F11"/>
  <c r="E11"/>
  <c r="J50" i="7" l="1"/>
  <c r="J46" s="1"/>
  <c r="J91" s="1"/>
  <c r="J100" s="1"/>
  <c r="F48"/>
  <c r="H48"/>
  <c r="F91"/>
  <c r="F100" s="1"/>
  <c r="E90"/>
  <c r="E99" s="1"/>
  <c r="G90"/>
  <c r="G99" s="1"/>
  <c r="I90"/>
  <c r="I99" s="1"/>
  <c r="J14"/>
  <c r="G6"/>
  <c r="G88" s="1"/>
  <c r="G97" s="1"/>
  <c r="I6"/>
  <c r="I88" s="1"/>
  <c r="I97" s="1"/>
  <c r="J16"/>
  <c r="J18"/>
  <c r="J20"/>
  <c r="J22"/>
  <c r="J27"/>
  <c r="J29"/>
  <c r="J31"/>
  <c r="J33"/>
  <c r="F6"/>
  <c r="H6"/>
  <c r="F44"/>
  <c r="H44"/>
  <c r="J52"/>
  <c r="J56"/>
  <c r="J59"/>
  <c r="J62"/>
  <c r="J64"/>
  <c r="J36"/>
  <c r="J38"/>
  <c r="J6" s="1"/>
  <c r="J66"/>
  <c r="E88"/>
  <c r="E97" s="1"/>
  <c r="J76"/>
  <c r="J78"/>
  <c r="J68"/>
  <c r="J36" i="6"/>
  <c r="J11" s="1"/>
  <c r="E35"/>
  <c r="J35" s="1"/>
  <c r="J9" s="1"/>
  <c r="J34"/>
  <c r="E33"/>
  <c r="I42"/>
  <c r="H42"/>
  <c r="G42"/>
  <c r="F42"/>
  <c r="E42"/>
  <c r="I43"/>
  <c r="H43"/>
  <c r="G43"/>
  <c r="F43"/>
  <c r="E43"/>
  <c r="I67"/>
  <c r="H67"/>
  <c r="G67"/>
  <c r="F67"/>
  <c r="E67"/>
  <c r="I65"/>
  <c r="H65"/>
  <c r="G65"/>
  <c r="F65"/>
  <c r="E65"/>
  <c r="I61"/>
  <c r="H61"/>
  <c r="G61"/>
  <c r="F61"/>
  <c r="I59"/>
  <c r="H59"/>
  <c r="G59"/>
  <c r="F59"/>
  <c r="E59"/>
  <c r="I55"/>
  <c r="H55"/>
  <c r="G55"/>
  <c r="F55"/>
  <c r="E55"/>
  <c r="I53"/>
  <c r="H53"/>
  <c r="G53"/>
  <c r="F53"/>
  <c r="E53"/>
  <c r="I51"/>
  <c r="H51"/>
  <c r="G51"/>
  <c r="F51"/>
  <c r="E51"/>
  <c r="I49"/>
  <c r="H49"/>
  <c r="G49"/>
  <c r="F49"/>
  <c r="E49"/>
  <c r="J48" i="7" l="1"/>
  <c r="H88"/>
  <c r="H97" s="1"/>
  <c r="F88"/>
  <c r="F97" s="1"/>
  <c r="J74"/>
  <c r="J33" i="6"/>
  <c r="I47"/>
  <c r="H47"/>
  <c r="G47"/>
  <c r="F47"/>
  <c r="E47"/>
  <c r="E44"/>
  <c r="E41" s="1"/>
  <c r="J44" i="7" l="1"/>
  <c r="J88" s="1"/>
  <c r="J97" s="1"/>
  <c r="I10" i="6"/>
  <c r="H10"/>
  <c r="G10"/>
  <c r="F10"/>
  <c r="E10"/>
  <c r="G30"/>
  <c r="F30"/>
  <c r="E30"/>
  <c r="J29"/>
  <c r="G28"/>
  <c r="F28"/>
  <c r="E28"/>
  <c r="I26"/>
  <c r="H26"/>
  <c r="G26"/>
  <c r="F26"/>
  <c r="E26"/>
  <c r="J25"/>
  <c r="I24"/>
  <c r="H24"/>
  <c r="G24"/>
  <c r="F24"/>
  <c r="E24"/>
  <c r="E22"/>
  <c r="J22" s="1"/>
  <c r="I20"/>
  <c r="H20"/>
  <c r="G20"/>
  <c r="F20"/>
  <c r="E20"/>
  <c r="I18"/>
  <c r="H18"/>
  <c r="G18"/>
  <c r="F18"/>
  <c r="E18"/>
  <c r="I16"/>
  <c r="H16"/>
  <c r="G16"/>
  <c r="F16"/>
  <c r="E16"/>
  <c r="I14"/>
  <c r="H14"/>
  <c r="G14"/>
  <c r="F14"/>
  <c r="E14"/>
  <c r="I12"/>
  <c r="H12"/>
  <c r="G12"/>
  <c r="F12"/>
  <c r="E12"/>
  <c r="J28" l="1"/>
  <c r="J20"/>
  <c r="J24"/>
  <c r="J26"/>
  <c r="J12"/>
  <c r="I30"/>
  <c r="H30"/>
  <c r="J31" l="1"/>
  <c r="J32"/>
  <c r="J30"/>
  <c r="J68" l="1"/>
  <c r="J67"/>
  <c r="J66"/>
  <c r="J65"/>
  <c r="J63" s="1"/>
  <c r="J64"/>
  <c r="I64"/>
  <c r="H64"/>
  <c r="G64"/>
  <c r="F64"/>
  <c r="E64"/>
  <c r="I63"/>
  <c r="H63"/>
  <c r="G63"/>
  <c r="F63"/>
  <c r="E63"/>
  <c r="J62"/>
  <c r="J61"/>
  <c r="J60"/>
  <c r="J59"/>
  <c r="J57" s="1"/>
  <c r="J58"/>
  <c r="I58"/>
  <c r="H58"/>
  <c r="G58"/>
  <c r="F58"/>
  <c r="E58"/>
  <c r="I57"/>
  <c r="H57"/>
  <c r="G57"/>
  <c r="F57"/>
  <c r="E57"/>
  <c r="J56"/>
  <c r="J55"/>
  <c r="J54"/>
  <c r="J53"/>
  <c r="J52"/>
  <c r="J51"/>
  <c r="J50"/>
  <c r="J49"/>
  <c r="J48"/>
  <c r="J47"/>
  <c r="J46"/>
  <c r="J43" s="1"/>
  <c r="J45"/>
  <c r="J42" s="1"/>
  <c r="I44"/>
  <c r="H44"/>
  <c r="H41" s="1"/>
  <c r="G44"/>
  <c r="F44"/>
  <c r="F41" s="1"/>
  <c r="E38"/>
  <c r="I39"/>
  <c r="H39"/>
  <c r="G39"/>
  <c r="E39"/>
  <c r="I40"/>
  <c r="F39"/>
  <c r="J86"/>
  <c r="J27"/>
  <c r="J23"/>
  <c r="J21"/>
  <c r="J19"/>
  <c r="J18"/>
  <c r="J17"/>
  <c r="J16"/>
  <c r="J15"/>
  <c r="J14"/>
  <c r="J13"/>
  <c r="I6"/>
  <c r="H6"/>
  <c r="E6"/>
  <c r="H8"/>
  <c r="F86"/>
  <c r="G6"/>
  <c r="I8"/>
  <c r="G8"/>
  <c r="F8"/>
  <c r="E8"/>
  <c r="I7"/>
  <c r="H7"/>
  <c r="G7"/>
  <c r="F7"/>
  <c r="E7"/>
  <c r="I86"/>
  <c r="H86"/>
  <c r="G86"/>
  <c r="E86"/>
  <c r="F6"/>
  <c r="G41" l="1"/>
  <c r="G38" s="1"/>
  <c r="G77" s="1"/>
  <c r="G85" s="1"/>
  <c r="I38"/>
  <c r="I77" s="1"/>
  <c r="I85" s="1"/>
  <c r="I41"/>
  <c r="F40"/>
  <c r="F80" s="1"/>
  <c r="F88" s="1"/>
  <c r="I80"/>
  <c r="I88" s="1"/>
  <c r="J10"/>
  <c r="J7" s="1"/>
  <c r="F38"/>
  <c r="F77" s="1"/>
  <c r="F85" s="1"/>
  <c r="I79"/>
  <c r="I87" s="1"/>
  <c r="E40"/>
  <c r="E80" s="1"/>
  <c r="E88" s="1"/>
  <c r="G40"/>
  <c r="G80" s="1"/>
  <c r="G88" s="1"/>
  <c r="E79"/>
  <c r="E87" s="1"/>
  <c r="G79"/>
  <c r="G87" s="1"/>
  <c r="E77"/>
  <c r="E85" s="1"/>
  <c r="F79"/>
  <c r="F87" s="1"/>
  <c r="J8"/>
  <c r="H38"/>
  <c r="H77" s="1"/>
  <c r="H85" s="1"/>
  <c r="H40"/>
  <c r="J40"/>
  <c r="J44"/>
  <c r="J39"/>
  <c r="H80"/>
  <c r="H88" s="1"/>
  <c r="H79"/>
  <c r="H87" s="1"/>
  <c r="J41" l="1"/>
  <c r="J38" s="1"/>
  <c r="J79"/>
  <c r="J87" s="1"/>
  <c r="J6"/>
  <c r="J80"/>
  <c r="J88" s="1"/>
  <c r="J77" l="1"/>
  <c r="J85" s="1"/>
</calcChain>
</file>

<file path=xl/sharedStrings.xml><?xml version="1.0" encoding="utf-8"?>
<sst xmlns="http://schemas.openxmlformats.org/spreadsheetml/2006/main" count="529" uniqueCount="64">
  <si>
    <t>Сумма расходов, тыс. рублей</t>
  </si>
  <si>
    <t>Источники финансирования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</si>
  <si>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</si>
  <si>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</si>
  <si>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</si>
  <si>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</si>
  <si>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Комитет по образованию и делам молодежи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</si>
  <si>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</si>
  <si>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</si>
  <si>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</si>
  <si>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</si>
  <si>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Цель 1
Улучшение эстетического, санитарного состояния территории города</t>
  </si>
  <si>
    <t>Задача 1.1
Содержание внешнего вида территории города в эстетическом и соответствующем санитарным нормам и правилам состоянии с усовершенствованием внешнего вида</t>
  </si>
  <si>
    <t>Мероприятие 1.1.4
Содержание мест захоронения</t>
  </si>
  <si>
    <t>Цель 2
Улучшение транспортно-эксплуатационных показателей улично-дорожной сети города с повышением безопасности дорожного движения</t>
  </si>
  <si>
    <t>Задача 2.1
Развитие улично-дорожной сети города</t>
  </si>
  <si>
    <t>Мероприятие 2.1.1
Ремонт автомобильных дорог общего пользования местного значения</t>
  </si>
  <si>
    <t>Задача 2.2
Пропаганда безопасности дорожного движения и профилактика детского дорожно-транспортного травматизма</t>
  </si>
  <si>
    <t>Мероприятие 2.2.2
Организация агитации по безопасности дорожного движения</t>
  </si>
  <si>
    <t>Задача 2.3
Улучшение транспортного обслуживания населения</t>
  </si>
  <si>
    <t>Мероприятие 1.1.2
Содержание малых архитектурных форм</t>
  </si>
  <si>
    <t>Мероприятие 2.2.1
Проведение соревнований "Безопасное колесо"</t>
  </si>
  <si>
    <t>Перечень
мероприятий муниципальной программы</t>
  </si>
  <si>
    <t>Источники и направления расходов</t>
  </si>
  <si>
    <t>Всего</t>
  </si>
  <si>
    <t>Всего финансовых затрат, в том числе</t>
  </si>
  <si>
    <t>из бюджета города</t>
  </si>
  <si>
    <t>Капитальные вложения, в том числе</t>
  </si>
  <si>
    <t>НИОКР, в том числе</t>
  </si>
  <si>
    <t>Прочие расходы, в том числе</t>
  </si>
  <si>
    <t>Мероприятие 1.1.1
Содержание зеленых насаждений на территории города</t>
  </si>
  <si>
    <t>краевой бюджет</t>
  </si>
  <si>
    <t>из краевого бюджета</t>
  </si>
  <si>
    <t xml:space="preserve">ПРИЛОЖЕНИЕ
</t>
  </si>
  <si>
    <t>Мероприятие 2.3.1
Поддержка перевозчиков, выполняющих пассажироперевозки по муниципальным маршрутам (дачный)</t>
  </si>
  <si>
    <t>Мероприятие 1.1.3
Ликвидация несанкционированных свалок</t>
  </si>
  <si>
    <t>Мероприятие 2.3.2
Организация перевозки населения города на городское кладбище в день поминовения всех усопших</t>
  </si>
  <si>
    <t>из федерального бюджета</t>
  </si>
  <si>
    <t>Комитет по ЖКХ, транспорту, строительству и архитектуре администрации г. Алейска,
Администрация города Алейска</t>
  </si>
  <si>
    <t>2020 г.</t>
  </si>
  <si>
    <t>2021 г.</t>
  </si>
  <si>
    <t>2022 г.</t>
  </si>
  <si>
    <t>2023 г.</t>
  </si>
  <si>
    <t>2024 г.</t>
  </si>
  <si>
    <t>2020-2024</t>
  </si>
  <si>
    <t>2020-2022</t>
  </si>
  <si>
    <t>Мероприятие 1.1.7
Обустройство контейнерных площадок</t>
  </si>
  <si>
    <t>Мероприятие 1.1.8
Устройство минерализованных полос и скашивание сухой травы для обеспечения противопожарной безопасности</t>
  </si>
  <si>
    <t>Мероприятие 1.1.9
Оказание услуги финансовой аренды (лизинга) техники</t>
  </si>
  <si>
    <t>Мероприятие 1.1.10
Благоустройство территории города</t>
  </si>
  <si>
    <t>Мероприятие 2.1.2
Установка технических средств организации дорожного движения</t>
  </si>
  <si>
    <t>Мероприятие 2.1.3
Содержание улично-дорожной сети города</t>
  </si>
  <si>
    <t>Мероприятие 2.1.5
Освещение улично-дорожной сети города</t>
  </si>
  <si>
    <t>Мероприятие 2.1.6
Содержание системы освещения улично-дорожной сети города</t>
  </si>
  <si>
    <t>Мероприятие 2.1.4
Содержание общественных территорий города</t>
  </si>
  <si>
    <t>Мероприятие 1.1.6
Актуализация дислокации дорожных знаков и разметки</t>
  </si>
  <si>
    <t>2020, 2023</t>
  </si>
  <si>
    <t>Мероприятие 1.1.5
Отлов животных без владельцев</t>
  </si>
  <si>
    <t>Мероприятие 1.1.11
Постановка на кадастровый учет градостроительных зон города</t>
  </si>
  <si>
    <t>Комитет по управлению муниципальным имуществом администрации г. Алейска</t>
  </si>
  <si>
    <t>Мероприятие 1.1.12
Охрана гидротехнических сооружений на реке Горевка</t>
  </si>
  <si>
    <t>Справочно:
Дорожный фонд</t>
  </si>
  <si>
    <t>Мероприятие 1.1.13
Обустройство водоотводных канав</t>
  </si>
  <si>
    <t xml:space="preserve">Мероприятие 2.3.1
Поддержка перевозчиков, выполняющих пассажироперевозки по муниципальным маршрутам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</si>
</sst>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1162050</xdr:colOff>
      <xdr:row>33</xdr:row>
      <xdr:rowOff>381001</xdr:rowOff>
    </xdr:from>
    <xdr:to>
      <xdr:col>3</xdr:col>
      <xdr:colOff>1190625</xdr:colOff>
      <xdr:row>35</xdr:row>
      <xdr:rowOff>76201</xdr:rowOff>
    </xdr:to>
    <xdr:cxnSp macro="">
      <xdr:nvCxnSpPr>
        <xdr:cNvPr id="3" name="Прямая со стрелкой 2"/>
        <xdr:cNvCxnSpPr/>
      </xdr:nvCxnSpPr>
      <xdr:spPr>
        <a:xfrm rot="5400000" flipH="1" flipV="1">
          <a:off x="3714750" y="13001626"/>
          <a:ext cx="561975" cy="28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view="pageBreakPreview" topLeftCell="A46" zoomScaleSheetLayoutView="100" workbookViewId="0">
      <selection activeCell="B55" sqref="B55:B56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5" max="5" width="12.7109375" bestFit="1" customWidth="1"/>
    <col min="10" max="10" width="9.85546875" customWidth="1"/>
    <col min="11" max="11" width="20.28515625" customWidth="1"/>
  </cols>
  <sheetData>
    <row r="1" spans="1:11" ht="19.5" customHeight="1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>
      <c r="A4" s="40"/>
      <c r="B4" s="40"/>
      <c r="C4" s="40"/>
      <c r="D4" s="40"/>
      <c r="E4" s="11" t="s">
        <v>39</v>
      </c>
      <c r="F4" s="11" t="s">
        <v>40</v>
      </c>
      <c r="G4" s="11" t="s">
        <v>41</v>
      </c>
      <c r="H4" s="11" t="s">
        <v>42</v>
      </c>
      <c r="I4" s="11" t="s">
        <v>43</v>
      </c>
      <c r="J4" s="4" t="s">
        <v>2</v>
      </c>
      <c r="K4" s="40"/>
    </row>
    <row r="5" spans="1:11" ht="15.7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ht="15.75">
      <c r="A6" s="41">
        <v>1</v>
      </c>
      <c r="B6" s="44" t="s">
        <v>11</v>
      </c>
      <c r="C6" s="43"/>
      <c r="D6" s="43"/>
      <c r="E6" s="7">
        <f t="shared" ref="E6:I6" si="0">E9</f>
        <v>16109.5</v>
      </c>
      <c r="F6" s="7">
        <f t="shared" si="0"/>
        <v>16492.5</v>
      </c>
      <c r="G6" s="7">
        <f t="shared" si="0"/>
        <v>15478</v>
      </c>
      <c r="H6" s="7">
        <f t="shared" si="0"/>
        <v>12292</v>
      </c>
      <c r="I6" s="7">
        <f t="shared" si="0"/>
        <v>12192</v>
      </c>
      <c r="J6" s="7">
        <f>J9</f>
        <v>72564</v>
      </c>
      <c r="K6" s="8" t="s">
        <v>3</v>
      </c>
    </row>
    <row r="7" spans="1:11" ht="15.75">
      <c r="A7" s="41"/>
      <c r="B7" s="44"/>
      <c r="C7" s="43"/>
      <c r="D7" s="43"/>
      <c r="E7" s="7">
        <f t="shared" ref="E7:I8" si="1">E10</f>
        <v>9192</v>
      </c>
      <c r="F7" s="7">
        <f t="shared" si="1"/>
        <v>9192</v>
      </c>
      <c r="G7" s="7">
        <f t="shared" si="1"/>
        <v>9192</v>
      </c>
      <c r="H7" s="7">
        <f t="shared" si="1"/>
        <v>9192</v>
      </c>
      <c r="I7" s="7">
        <f t="shared" si="1"/>
        <v>9192</v>
      </c>
      <c r="J7" s="7">
        <f>J10</f>
        <v>45960</v>
      </c>
      <c r="K7" s="8" t="s">
        <v>31</v>
      </c>
    </row>
    <row r="8" spans="1:11" ht="31.5" customHeight="1">
      <c r="A8" s="41"/>
      <c r="B8" s="44"/>
      <c r="C8" s="43"/>
      <c r="D8" s="43"/>
      <c r="E8" s="7">
        <f t="shared" si="1"/>
        <v>6917.5</v>
      </c>
      <c r="F8" s="7">
        <f t="shared" si="1"/>
        <v>7300.5</v>
      </c>
      <c r="G8" s="7">
        <f t="shared" si="1"/>
        <v>6286</v>
      </c>
      <c r="H8" s="7">
        <f t="shared" si="1"/>
        <v>3100</v>
      </c>
      <c r="I8" s="7">
        <f t="shared" si="1"/>
        <v>3000</v>
      </c>
      <c r="J8" s="7">
        <f>J11</f>
        <v>26604</v>
      </c>
      <c r="K8" s="8" t="s">
        <v>4</v>
      </c>
    </row>
    <row r="9" spans="1:11" ht="15" customHeight="1">
      <c r="A9" s="41">
        <v>2</v>
      </c>
      <c r="B9" s="44" t="s">
        <v>12</v>
      </c>
      <c r="C9" s="43"/>
      <c r="D9" s="43"/>
      <c r="E9" s="7">
        <f>E12+E14+E16+E18+E20+E22+E24+E26+E28+E30+E33+E35</f>
        <v>16109.5</v>
      </c>
      <c r="F9" s="15">
        <f t="shared" ref="F9:J9" si="2">F12+F14+F16+F18+F20+F22+F24+F26+F28+F30+F33+F35</f>
        <v>16492.5</v>
      </c>
      <c r="G9" s="15">
        <f t="shared" si="2"/>
        <v>15478</v>
      </c>
      <c r="H9" s="15">
        <f t="shared" si="2"/>
        <v>12292</v>
      </c>
      <c r="I9" s="15">
        <f t="shared" si="2"/>
        <v>12192</v>
      </c>
      <c r="J9" s="15">
        <f t="shared" si="2"/>
        <v>72564</v>
      </c>
      <c r="K9" s="8" t="s">
        <v>3</v>
      </c>
    </row>
    <row r="10" spans="1:11" ht="15" customHeight="1">
      <c r="A10" s="41"/>
      <c r="B10" s="44"/>
      <c r="C10" s="43"/>
      <c r="D10" s="43"/>
      <c r="E10" s="9">
        <f>E21+E31</f>
        <v>9192</v>
      </c>
      <c r="F10" s="13">
        <f t="shared" ref="F10:I10" si="3">F21+F31</f>
        <v>9192</v>
      </c>
      <c r="G10" s="13">
        <f t="shared" si="3"/>
        <v>9192</v>
      </c>
      <c r="H10" s="13">
        <f t="shared" si="3"/>
        <v>9192</v>
      </c>
      <c r="I10" s="13">
        <f t="shared" si="3"/>
        <v>9192</v>
      </c>
      <c r="J10" s="13">
        <f t="shared" ref="J10" si="4">J21+J31</f>
        <v>45960</v>
      </c>
      <c r="K10" s="8" t="s">
        <v>31</v>
      </c>
    </row>
    <row r="11" spans="1:11" ht="114.75" customHeight="1">
      <c r="A11" s="41"/>
      <c r="B11" s="44"/>
      <c r="C11" s="43"/>
      <c r="D11" s="43"/>
      <c r="E11" s="9">
        <f>E13+E15+E17+E19+E23+E25+E27+E29+E32+E34+E36</f>
        <v>6917.5</v>
      </c>
      <c r="F11" s="15">
        <f t="shared" ref="F11:I11" si="5">F13+F15+F17+F19+F23+F25+F27+F29+F32+F34+F36</f>
        <v>7300.5</v>
      </c>
      <c r="G11" s="15">
        <f t="shared" si="5"/>
        <v>6286</v>
      </c>
      <c r="H11" s="15">
        <f t="shared" si="5"/>
        <v>3100</v>
      </c>
      <c r="I11" s="15">
        <f t="shared" si="5"/>
        <v>3000</v>
      </c>
      <c r="J11" s="15">
        <f>J13+J15+J17+J19+J23+J25+J27+J29+J32+J34+J36</f>
        <v>26604</v>
      </c>
      <c r="K11" s="8" t="s">
        <v>4</v>
      </c>
    </row>
    <row r="12" spans="1:11" ht="15.75">
      <c r="A12" s="41">
        <v>3</v>
      </c>
      <c r="B12" s="42" t="s">
        <v>30</v>
      </c>
      <c r="C12" s="43" t="s">
        <v>44</v>
      </c>
      <c r="D12" s="43" t="s">
        <v>5</v>
      </c>
      <c r="E12" s="12">
        <f>E13</f>
        <v>700</v>
      </c>
      <c r="F12" s="12">
        <f t="shared" ref="F12:I12" si="6">F13</f>
        <v>900</v>
      </c>
      <c r="G12" s="12">
        <f t="shared" si="6"/>
        <v>1000</v>
      </c>
      <c r="H12" s="12">
        <f t="shared" si="6"/>
        <v>1100</v>
      </c>
      <c r="I12" s="12">
        <f t="shared" si="6"/>
        <v>1200</v>
      </c>
      <c r="J12" s="7">
        <f>E12+F12+G12+H12+I12</f>
        <v>4900</v>
      </c>
      <c r="K12" s="8" t="s">
        <v>3</v>
      </c>
    </row>
    <row r="13" spans="1:11" ht="46.5" customHeight="1">
      <c r="A13" s="41"/>
      <c r="B13" s="42"/>
      <c r="C13" s="43"/>
      <c r="D13" s="43"/>
      <c r="E13" s="7">
        <v>700</v>
      </c>
      <c r="F13" s="7">
        <v>900</v>
      </c>
      <c r="G13" s="7">
        <v>1000</v>
      </c>
      <c r="H13" s="7">
        <v>1100</v>
      </c>
      <c r="I13" s="7">
        <v>1200</v>
      </c>
      <c r="J13" s="7">
        <f t="shared" ref="J13:J27" si="7">E13+F13+G13+H13+I13</f>
        <v>4900</v>
      </c>
      <c r="K13" s="8" t="s">
        <v>4</v>
      </c>
    </row>
    <row r="14" spans="1:11" ht="15.75">
      <c r="A14" s="41">
        <v>4</v>
      </c>
      <c r="B14" s="42" t="s">
        <v>20</v>
      </c>
      <c r="C14" s="43" t="s">
        <v>44</v>
      </c>
      <c r="D14" s="43" t="s">
        <v>5</v>
      </c>
      <c r="E14" s="12">
        <f>E15</f>
        <v>200</v>
      </c>
      <c r="F14" s="12">
        <f t="shared" ref="F14:I14" si="8">F15</f>
        <v>100</v>
      </c>
      <c r="G14" s="12">
        <f t="shared" si="8"/>
        <v>100</v>
      </c>
      <c r="H14" s="12">
        <f t="shared" si="8"/>
        <v>100</v>
      </c>
      <c r="I14" s="12">
        <f t="shared" si="8"/>
        <v>100</v>
      </c>
      <c r="J14" s="7">
        <f t="shared" si="7"/>
        <v>600</v>
      </c>
      <c r="K14" s="8" t="s">
        <v>3</v>
      </c>
    </row>
    <row r="15" spans="1:11" ht="31.5" customHeight="1">
      <c r="A15" s="41"/>
      <c r="B15" s="42"/>
      <c r="C15" s="43"/>
      <c r="D15" s="43"/>
      <c r="E15" s="7">
        <v>200</v>
      </c>
      <c r="F15" s="7">
        <v>100</v>
      </c>
      <c r="G15" s="7">
        <v>100</v>
      </c>
      <c r="H15" s="7">
        <v>100</v>
      </c>
      <c r="I15" s="7">
        <v>100</v>
      </c>
      <c r="J15" s="7">
        <f t="shared" si="7"/>
        <v>600</v>
      </c>
      <c r="K15" s="8" t="s">
        <v>4</v>
      </c>
    </row>
    <row r="16" spans="1:11" ht="15.75" customHeight="1">
      <c r="A16" s="41">
        <v>5</v>
      </c>
      <c r="B16" s="42" t="s">
        <v>35</v>
      </c>
      <c r="C16" s="43" t="s">
        <v>44</v>
      </c>
      <c r="D16" s="43" t="s">
        <v>5</v>
      </c>
      <c r="E16" s="12">
        <f>E17</f>
        <v>100</v>
      </c>
      <c r="F16" s="12">
        <f t="shared" ref="F16" si="9">F17</f>
        <v>100</v>
      </c>
      <c r="G16" s="12">
        <f t="shared" ref="G16" si="10">G17</f>
        <v>100</v>
      </c>
      <c r="H16" s="12">
        <f t="shared" ref="H16" si="11">H17</f>
        <v>100</v>
      </c>
      <c r="I16" s="12">
        <f t="shared" ref="I16" si="12">I17</f>
        <v>100</v>
      </c>
      <c r="J16" s="7">
        <f t="shared" si="7"/>
        <v>500</v>
      </c>
      <c r="K16" s="8" t="s">
        <v>3</v>
      </c>
    </row>
    <row r="17" spans="1:11" ht="53.25" customHeight="1">
      <c r="A17" s="41"/>
      <c r="B17" s="42"/>
      <c r="C17" s="43"/>
      <c r="D17" s="43"/>
      <c r="E17" s="12">
        <v>100</v>
      </c>
      <c r="F17" s="12">
        <v>100</v>
      </c>
      <c r="G17" s="12">
        <v>100</v>
      </c>
      <c r="H17" s="12">
        <v>100</v>
      </c>
      <c r="I17" s="12">
        <v>100</v>
      </c>
      <c r="J17" s="7">
        <f t="shared" si="7"/>
        <v>500</v>
      </c>
      <c r="K17" s="8" t="s">
        <v>4</v>
      </c>
    </row>
    <row r="18" spans="1:11" ht="15.75" customHeight="1">
      <c r="A18" s="41">
        <v>6</v>
      </c>
      <c r="B18" s="42" t="s">
        <v>13</v>
      </c>
      <c r="C18" s="43" t="s">
        <v>44</v>
      </c>
      <c r="D18" s="43" t="s">
        <v>5</v>
      </c>
      <c r="E18" s="12">
        <f>E19</f>
        <v>300</v>
      </c>
      <c r="F18" s="12">
        <f t="shared" ref="F18:F20" si="13">F19</f>
        <v>600</v>
      </c>
      <c r="G18" s="12">
        <f t="shared" ref="G18:G20" si="14">G19</f>
        <v>700</v>
      </c>
      <c r="H18" s="12">
        <f t="shared" ref="H18:H20" si="15">H19</f>
        <v>800</v>
      </c>
      <c r="I18" s="12">
        <f t="shared" ref="I18:I20" si="16">I19</f>
        <v>900</v>
      </c>
      <c r="J18" s="7">
        <f t="shared" si="7"/>
        <v>3300</v>
      </c>
      <c r="K18" s="8" t="s">
        <v>3</v>
      </c>
    </row>
    <row r="19" spans="1:11" ht="36" customHeight="1">
      <c r="A19" s="41"/>
      <c r="B19" s="42"/>
      <c r="C19" s="43"/>
      <c r="D19" s="43"/>
      <c r="E19" s="7">
        <v>300</v>
      </c>
      <c r="F19" s="7">
        <v>600</v>
      </c>
      <c r="G19" s="7">
        <v>700</v>
      </c>
      <c r="H19" s="7">
        <v>800</v>
      </c>
      <c r="I19" s="7">
        <v>900</v>
      </c>
      <c r="J19" s="7">
        <f t="shared" si="7"/>
        <v>3300</v>
      </c>
      <c r="K19" s="8" t="s">
        <v>4</v>
      </c>
    </row>
    <row r="20" spans="1:11" ht="15.75" customHeight="1">
      <c r="A20" s="41">
        <v>7</v>
      </c>
      <c r="B20" s="42" t="s">
        <v>57</v>
      </c>
      <c r="C20" s="43" t="s">
        <v>44</v>
      </c>
      <c r="D20" s="43" t="s">
        <v>5</v>
      </c>
      <c r="E20" s="13">
        <f>E21</f>
        <v>192</v>
      </c>
      <c r="F20" s="13">
        <f t="shared" si="13"/>
        <v>192</v>
      </c>
      <c r="G20" s="13">
        <f t="shared" si="14"/>
        <v>192</v>
      </c>
      <c r="H20" s="13">
        <f t="shared" si="15"/>
        <v>192</v>
      </c>
      <c r="I20" s="13">
        <f t="shared" si="16"/>
        <v>192</v>
      </c>
      <c r="J20" s="13">
        <f t="shared" ref="J20" si="17">E20+F20+G20+H20+I20</f>
        <v>960</v>
      </c>
      <c r="K20" s="8" t="s">
        <v>3</v>
      </c>
    </row>
    <row r="21" spans="1:11" ht="45" customHeight="1">
      <c r="A21" s="41"/>
      <c r="B21" s="42"/>
      <c r="C21" s="43"/>
      <c r="D21" s="43"/>
      <c r="E21" s="7">
        <v>192</v>
      </c>
      <c r="F21" s="7">
        <v>192</v>
      </c>
      <c r="G21" s="7">
        <v>192</v>
      </c>
      <c r="H21" s="7">
        <v>192</v>
      </c>
      <c r="I21" s="7">
        <v>192</v>
      </c>
      <c r="J21" s="7">
        <f t="shared" si="7"/>
        <v>960</v>
      </c>
      <c r="K21" s="8" t="s">
        <v>31</v>
      </c>
    </row>
    <row r="22" spans="1:11" ht="15" customHeight="1">
      <c r="A22" s="41">
        <v>8</v>
      </c>
      <c r="B22" s="42" t="s">
        <v>55</v>
      </c>
      <c r="C22" s="45" t="s">
        <v>56</v>
      </c>
      <c r="D22" s="43" t="s">
        <v>5</v>
      </c>
      <c r="E22" s="15">
        <f>E23</f>
        <v>100</v>
      </c>
      <c r="F22" s="15"/>
      <c r="G22" s="15"/>
      <c r="H22" s="15">
        <v>300</v>
      </c>
      <c r="I22" s="15"/>
      <c r="J22" s="15">
        <f>E22+F22+G22+H22+I22</f>
        <v>400</v>
      </c>
      <c r="K22" s="16" t="s">
        <v>3</v>
      </c>
    </row>
    <row r="23" spans="1:11" ht="48.75" customHeight="1">
      <c r="A23" s="41"/>
      <c r="B23" s="42"/>
      <c r="C23" s="46"/>
      <c r="D23" s="43"/>
      <c r="E23" s="15">
        <v>100</v>
      </c>
      <c r="F23" s="15"/>
      <c r="G23" s="15"/>
      <c r="H23" s="15">
        <v>300</v>
      </c>
      <c r="I23" s="15"/>
      <c r="J23" s="15">
        <f t="shared" si="7"/>
        <v>400</v>
      </c>
      <c r="K23" s="16" t="s">
        <v>4</v>
      </c>
    </row>
    <row r="24" spans="1:11" ht="15.75" customHeight="1">
      <c r="A24" s="47">
        <v>9</v>
      </c>
      <c r="B24" s="49" t="s">
        <v>46</v>
      </c>
      <c r="C24" s="43" t="s">
        <v>44</v>
      </c>
      <c r="D24" s="51" t="s">
        <v>5</v>
      </c>
      <c r="E24" s="13">
        <f>E25</f>
        <v>300</v>
      </c>
      <c r="F24" s="13">
        <f t="shared" ref="F24:I24" si="18">F25</f>
        <v>500</v>
      </c>
      <c r="G24" s="13">
        <f t="shared" si="18"/>
        <v>500</v>
      </c>
      <c r="H24" s="13">
        <f t="shared" si="18"/>
        <v>500</v>
      </c>
      <c r="I24" s="13">
        <f t="shared" si="18"/>
        <v>500</v>
      </c>
      <c r="J24" s="7">
        <f>E24+F24+G24+H24+I24</f>
        <v>2300</v>
      </c>
      <c r="K24" s="8" t="s">
        <v>3</v>
      </c>
    </row>
    <row r="25" spans="1:11" ht="37.5" customHeight="1">
      <c r="A25" s="48"/>
      <c r="B25" s="50"/>
      <c r="C25" s="43"/>
      <c r="D25" s="52"/>
      <c r="E25" s="7">
        <v>300</v>
      </c>
      <c r="F25" s="7">
        <v>500</v>
      </c>
      <c r="G25" s="7">
        <v>500</v>
      </c>
      <c r="H25" s="7">
        <v>500</v>
      </c>
      <c r="I25" s="7">
        <v>500</v>
      </c>
      <c r="J25" s="7">
        <f>E25+F25+G25+H25+I25</f>
        <v>2300</v>
      </c>
      <c r="K25" s="8" t="s">
        <v>4</v>
      </c>
    </row>
    <row r="26" spans="1:11" ht="63" customHeight="1">
      <c r="A26" s="41">
        <v>10</v>
      </c>
      <c r="B26" s="42" t="s">
        <v>47</v>
      </c>
      <c r="C26" s="44" t="s">
        <v>44</v>
      </c>
      <c r="D26" s="43" t="s">
        <v>5</v>
      </c>
      <c r="E26" s="13">
        <f t="shared" ref="E26:I26" si="19">E27</f>
        <v>67</v>
      </c>
      <c r="F26" s="13">
        <f t="shared" si="19"/>
        <v>50</v>
      </c>
      <c r="G26" s="13">
        <f t="shared" si="19"/>
        <v>50</v>
      </c>
      <c r="H26" s="13">
        <f t="shared" si="19"/>
        <v>50</v>
      </c>
      <c r="I26" s="13">
        <f t="shared" si="19"/>
        <v>50</v>
      </c>
      <c r="J26" s="7">
        <f>E26+F26+G26+H26+I26</f>
        <v>267</v>
      </c>
      <c r="K26" s="8" t="s">
        <v>3</v>
      </c>
    </row>
    <row r="27" spans="1:11" ht="50.25" customHeight="1">
      <c r="A27" s="41"/>
      <c r="B27" s="42"/>
      <c r="C27" s="44"/>
      <c r="D27" s="43"/>
      <c r="E27" s="7">
        <v>67</v>
      </c>
      <c r="F27" s="7">
        <v>50</v>
      </c>
      <c r="G27" s="7">
        <v>50</v>
      </c>
      <c r="H27" s="7">
        <v>50</v>
      </c>
      <c r="I27" s="7">
        <v>50</v>
      </c>
      <c r="J27" s="7">
        <f t="shared" si="7"/>
        <v>267</v>
      </c>
      <c r="K27" s="8" t="s">
        <v>4</v>
      </c>
    </row>
    <row r="28" spans="1:11" ht="15.75">
      <c r="A28" s="41">
        <v>11</v>
      </c>
      <c r="B28" s="42" t="s">
        <v>48</v>
      </c>
      <c r="C28" s="44" t="s">
        <v>45</v>
      </c>
      <c r="D28" s="43" t="s">
        <v>5</v>
      </c>
      <c r="E28" s="13">
        <f t="shared" ref="E28" si="20">E29</f>
        <v>4900.5</v>
      </c>
      <c r="F28" s="13">
        <f t="shared" ref="F28" si="21">F29</f>
        <v>4900.5</v>
      </c>
      <c r="G28" s="13">
        <f t="shared" ref="G28" si="22">G29</f>
        <v>3686</v>
      </c>
      <c r="H28" s="7"/>
      <c r="I28" s="7"/>
      <c r="J28" s="7">
        <f>E28+F28+G28+H28+I28</f>
        <v>13487</v>
      </c>
      <c r="K28" s="8" t="s">
        <v>3</v>
      </c>
    </row>
    <row r="29" spans="1:11" ht="34.5" customHeight="1">
      <c r="A29" s="41"/>
      <c r="B29" s="42"/>
      <c r="C29" s="44"/>
      <c r="D29" s="43"/>
      <c r="E29" s="7">
        <v>4900.5</v>
      </c>
      <c r="F29" s="7">
        <v>4900.5</v>
      </c>
      <c r="G29" s="7">
        <v>3686</v>
      </c>
      <c r="H29" s="7"/>
      <c r="I29" s="7"/>
      <c r="J29" s="7">
        <f>E29+F29+G29+H29+I29</f>
        <v>13487</v>
      </c>
      <c r="K29" s="8" t="s">
        <v>4</v>
      </c>
    </row>
    <row r="30" spans="1:11" ht="15.75">
      <c r="A30" s="41">
        <v>12</v>
      </c>
      <c r="B30" s="42" t="s">
        <v>49</v>
      </c>
      <c r="C30" s="44" t="s">
        <v>44</v>
      </c>
      <c r="D30" s="43" t="s">
        <v>5</v>
      </c>
      <c r="E30" s="13">
        <f t="shared" ref="E30:G30" si="23">E31+E32</f>
        <v>9100</v>
      </c>
      <c r="F30" s="13">
        <f t="shared" si="23"/>
        <v>9100</v>
      </c>
      <c r="G30" s="13">
        <f t="shared" si="23"/>
        <v>9100</v>
      </c>
      <c r="H30" s="7">
        <f>H31+H32</f>
        <v>9100</v>
      </c>
      <c r="I30" s="7">
        <f>I31+I32</f>
        <v>9100</v>
      </c>
      <c r="J30" s="7">
        <f t="shared" ref="J30:J32" si="24">E30+F30+G30+H30+I30</f>
        <v>45500</v>
      </c>
      <c r="K30" s="8" t="s">
        <v>3</v>
      </c>
    </row>
    <row r="31" spans="1:11" ht="15.75">
      <c r="A31" s="41"/>
      <c r="B31" s="42"/>
      <c r="C31" s="44"/>
      <c r="D31" s="43"/>
      <c r="E31" s="7">
        <v>9000</v>
      </c>
      <c r="F31" s="7">
        <v>9000</v>
      </c>
      <c r="G31" s="7">
        <v>9000</v>
      </c>
      <c r="H31" s="7">
        <v>9000</v>
      </c>
      <c r="I31" s="7">
        <v>9000</v>
      </c>
      <c r="J31" s="7">
        <f t="shared" si="24"/>
        <v>45000</v>
      </c>
      <c r="K31" s="8" t="s">
        <v>31</v>
      </c>
    </row>
    <row r="32" spans="1:11" ht="15.75">
      <c r="A32" s="41"/>
      <c r="B32" s="42"/>
      <c r="C32" s="44"/>
      <c r="D32" s="43"/>
      <c r="E32" s="7">
        <v>100</v>
      </c>
      <c r="F32" s="7">
        <v>100</v>
      </c>
      <c r="G32" s="7">
        <v>100</v>
      </c>
      <c r="H32" s="7">
        <v>100</v>
      </c>
      <c r="I32" s="7">
        <v>100</v>
      </c>
      <c r="J32" s="7">
        <f t="shared" si="24"/>
        <v>500</v>
      </c>
      <c r="K32" s="8" t="s">
        <v>4</v>
      </c>
    </row>
    <row r="33" spans="1:11" ht="15.75">
      <c r="A33" s="41">
        <v>13</v>
      </c>
      <c r="B33" s="44" t="s">
        <v>58</v>
      </c>
      <c r="C33" s="44">
        <v>2020</v>
      </c>
      <c r="D33" s="43" t="s">
        <v>5</v>
      </c>
      <c r="E33" s="15">
        <f t="shared" ref="E33:I35" si="25">E34</f>
        <v>100</v>
      </c>
      <c r="F33" s="15"/>
      <c r="G33" s="15"/>
      <c r="H33" s="15"/>
      <c r="I33" s="15"/>
      <c r="J33" s="15">
        <f>E33+F33+G33+H33+I33</f>
        <v>100</v>
      </c>
      <c r="K33" s="16" t="s">
        <v>3</v>
      </c>
    </row>
    <row r="34" spans="1:11" ht="52.5" customHeight="1">
      <c r="A34" s="41"/>
      <c r="B34" s="44"/>
      <c r="C34" s="44"/>
      <c r="D34" s="43"/>
      <c r="E34" s="15">
        <v>100</v>
      </c>
      <c r="F34" s="15"/>
      <c r="G34" s="15"/>
      <c r="H34" s="15"/>
      <c r="I34" s="15"/>
      <c r="J34" s="15">
        <f>E34+F34+G34+H34+I34</f>
        <v>100</v>
      </c>
      <c r="K34" s="16" t="s">
        <v>4</v>
      </c>
    </row>
    <row r="35" spans="1:11" ht="15.75">
      <c r="A35" s="41">
        <v>14</v>
      </c>
      <c r="B35" s="44" t="s">
        <v>60</v>
      </c>
      <c r="C35" s="44" t="s">
        <v>44</v>
      </c>
      <c r="D35" s="43" t="s">
        <v>59</v>
      </c>
      <c r="E35" s="15">
        <f t="shared" si="25"/>
        <v>50</v>
      </c>
      <c r="F35" s="17">
        <f t="shared" si="25"/>
        <v>50</v>
      </c>
      <c r="G35" s="17">
        <f t="shared" si="25"/>
        <v>50</v>
      </c>
      <c r="H35" s="17">
        <f t="shared" si="25"/>
        <v>50</v>
      </c>
      <c r="I35" s="17">
        <f t="shared" si="25"/>
        <v>50</v>
      </c>
      <c r="J35" s="15">
        <f>E35+F35+G35+H35+I35</f>
        <v>250</v>
      </c>
      <c r="K35" s="16" t="s">
        <v>3</v>
      </c>
    </row>
    <row r="36" spans="1:11" ht="33.75" customHeight="1">
      <c r="A36" s="41"/>
      <c r="B36" s="44"/>
      <c r="C36" s="44"/>
      <c r="D36" s="43"/>
      <c r="E36" s="15">
        <v>50</v>
      </c>
      <c r="F36" s="15">
        <v>50</v>
      </c>
      <c r="G36" s="15">
        <v>50</v>
      </c>
      <c r="H36" s="15">
        <v>50</v>
      </c>
      <c r="I36" s="15">
        <v>50</v>
      </c>
      <c r="J36" s="15">
        <f>E36+F36+G36+H36+I36</f>
        <v>250</v>
      </c>
      <c r="K36" s="16" t="s">
        <v>4</v>
      </c>
    </row>
    <row r="37" spans="1:11" ht="71.2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 ht="15.75">
      <c r="A38" s="41">
        <v>15</v>
      </c>
      <c r="B38" s="44" t="s">
        <v>14</v>
      </c>
      <c r="C38" s="43"/>
      <c r="D38" s="43"/>
      <c r="E38" s="2">
        <f t="shared" ref="E38:J38" si="26">E41+E57+E63</f>
        <v>40370</v>
      </c>
      <c r="F38" s="2">
        <f t="shared" si="26"/>
        <v>44410</v>
      </c>
      <c r="G38" s="2">
        <f t="shared" si="26"/>
        <v>45370</v>
      </c>
      <c r="H38" s="2">
        <f t="shared" si="26"/>
        <v>46330</v>
      </c>
      <c r="I38" s="2">
        <f t="shared" si="26"/>
        <v>47290</v>
      </c>
      <c r="J38" s="2">
        <f t="shared" si="26"/>
        <v>223770</v>
      </c>
      <c r="K38" s="8" t="s">
        <v>3</v>
      </c>
    </row>
    <row r="39" spans="1:11" ht="15.75">
      <c r="A39" s="41"/>
      <c r="B39" s="44"/>
      <c r="C39" s="43"/>
      <c r="D39" s="43"/>
      <c r="E39" s="2">
        <f>E42</f>
        <v>21500</v>
      </c>
      <c r="F39" s="2">
        <f>F42</f>
        <v>21500</v>
      </c>
      <c r="G39" s="2">
        <f t="shared" ref="G39:I39" si="27">G42</f>
        <v>21500</v>
      </c>
      <c r="H39" s="2">
        <f t="shared" si="27"/>
        <v>21500</v>
      </c>
      <c r="I39" s="2">
        <f t="shared" si="27"/>
        <v>21500</v>
      </c>
      <c r="J39" s="2">
        <f>J42</f>
        <v>107500</v>
      </c>
      <c r="K39" s="8" t="s">
        <v>31</v>
      </c>
    </row>
    <row r="40" spans="1:11" ht="84.75" customHeight="1">
      <c r="A40" s="41"/>
      <c r="B40" s="44"/>
      <c r="C40" s="43"/>
      <c r="D40" s="43"/>
      <c r="E40" s="2">
        <f t="shared" ref="E40:J40" si="28">E43+E58+E64</f>
        <v>18870</v>
      </c>
      <c r="F40" s="2">
        <f t="shared" si="28"/>
        <v>22910</v>
      </c>
      <c r="G40" s="2">
        <f t="shared" si="28"/>
        <v>23870</v>
      </c>
      <c r="H40" s="2">
        <f t="shared" si="28"/>
        <v>24830</v>
      </c>
      <c r="I40" s="2">
        <f t="shared" si="28"/>
        <v>25790</v>
      </c>
      <c r="J40" s="2">
        <f t="shared" si="28"/>
        <v>116270</v>
      </c>
      <c r="K40" s="8" t="s">
        <v>4</v>
      </c>
    </row>
    <row r="41" spans="1:11" ht="15.75">
      <c r="A41" s="41">
        <v>16</v>
      </c>
      <c r="B41" s="44" t="s">
        <v>15</v>
      </c>
      <c r="C41" s="43"/>
      <c r="D41" s="43"/>
      <c r="E41" s="2">
        <f>E44+E47+E49+E51+E53+E55</f>
        <v>39850</v>
      </c>
      <c r="F41" s="2">
        <f t="shared" ref="F41:I41" si="29">F44+F47+F49+F51+F53+F55</f>
        <v>43600</v>
      </c>
      <c r="G41" s="2">
        <f t="shared" si="29"/>
        <v>44500</v>
      </c>
      <c r="H41" s="2">
        <f t="shared" si="29"/>
        <v>45400</v>
      </c>
      <c r="I41" s="2">
        <f t="shared" si="29"/>
        <v>46300</v>
      </c>
      <c r="J41" s="2">
        <f>J44+J47+J49+J51+J53+J55</f>
        <v>219650</v>
      </c>
      <c r="K41" s="8" t="s">
        <v>3</v>
      </c>
    </row>
    <row r="42" spans="1:11" ht="15.75">
      <c r="A42" s="41"/>
      <c r="B42" s="44"/>
      <c r="C42" s="43"/>
      <c r="D42" s="43"/>
      <c r="E42" s="2">
        <f>E45</f>
        <v>21500</v>
      </c>
      <c r="F42" s="2">
        <f t="shared" ref="F42:I42" si="30">F45</f>
        <v>21500</v>
      </c>
      <c r="G42" s="2">
        <f t="shared" si="30"/>
        <v>21500</v>
      </c>
      <c r="H42" s="2">
        <f t="shared" si="30"/>
        <v>21500</v>
      </c>
      <c r="I42" s="2">
        <f t="shared" si="30"/>
        <v>21500</v>
      </c>
      <c r="J42" s="2">
        <f>J45</f>
        <v>107500</v>
      </c>
      <c r="K42" s="8" t="s">
        <v>31</v>
      </c>
    </row>
    <row r="43" spans="1:11" ht="23.25" customHeight="1">
      <c r="A43" s="41"/>
      <c r="B43" s="44"/>
      <c r="C43" s="43"/>
      <c r="D43" s="43"/>
      <c r="E43" s="2">
        <f>E46+E48+E50+E52+E54+E56</f>
        <v>18350</v>
      </c>
      <c r="F43" s="2">
        <f t="shared" ref="F43:I43" si="31">F46+F48+F50+F52+F54+F56</f>
        <v>22100</v>
      </c>
      <c r="G43" s="2">
        <f t="shared" si="31"/>
        <v>23000</v>
      </c>
      <c r="H43" s="2">
        <f t="shared" si="31"/>
        <v>23900</v>
      </c>
      <c r="I43" s="2">
        <f t="shared" si="31"/>
        <v>24800</v>
      </c>
      <c r="J43" s="2">
        <f>J46+J48+J50+J52+J54+J56</f>
        <v>112150</v>
      </c>
      <c r="K43" s="8" t="s">
        <v>4</v>
      </c>
    </row>
    <row r="44" spans="1:11" ht="15.75" customHeight="1">
      <c r="A44" s="41">
        <v>17</v>
      </c>
      <c r="B44" s="42" t="s">
        <v>16</v>
      </c>
      <c r="C44" s="44" t="s">
        <v>44</v>
      </c>
      <c r="D44" s="43" t="s">
        <v>5</v>
      </c>
      <c r="E44" s="7">
        <f>E45+E46</f>
        <v>26500</v>
      </c>
      <c r="F44" s="7">
        <f>F45+F46</f>
        <v>27500</v>
      </c>
      <c r="G44" s="7">
        <f t="shared" ref="G44:J44" si="32">G45+G46</f>
        <v>27500</v>
      </c>
      <c r="H44" s="7">
        <f t="shared" si="32"/>
        <v>27500</v>
      </c>
      <c r="I44" s="7">
        <f t="shared" si="32"/>
        <v>27500</v>
      </c>
      <c r="J44" s="7">
        <f t="shared" si="32"/>
        <v>136500</v>
      </c>
      <c r="K44" s="8" t="s">
        <v>3</v>
      </c>
    </row>
    <row r="45" spans="1:11" ht="15.75">
      <c r="A45" s="41"/>
      <c r="B45" s="42"/>
      <c r="C45" s="44"/>
      <c r="D45" s="43"/>
      <c r="E45" s="7">
        <v>21500</v>
      </c>
      <c r="F45" s="13">
        <v>21500</v>
      </c>
      <c r="G45" s="13">
        <v>21500</v>
      </c>
      <c r="H45" s="13">
        <v>21500</v>
      </c>
      <c r="I45" s="13">
        <v>21500</v>
      </c>
      <c r="J45" s="7">
        <f t="shared" ref="J45:J56" si="33">E45+F45+G45+H45+I45</f>
        <v>107500</v>
      </c>
      <c r="K45" s="8" t="s">
        <v>31</v>
      </c>
    </row>
    <row r="46" spans="1:11" ht="32.25" customHeight="1">
      <c r="A46" s="41"/>
      <c r="B46" s="42"/>
      <c r="C46" s="44"/>
      <c r="D46" s="43"/>
      <c r="E46" s="7">
        <v>5000</v>
      </c>
      <c r="F46" s="13">
        <v>6000</v>
      </c>
      <c r="G46" s="13">
        <v>6000</v>
      </c>
      <c r="H46" s="13">
        <v>6000</v>
      </c>
      <c r="I46" s="13">
        <v>6000</v>
      </c>
      <c r="J46" s="7">
        <f t="shared" si="33"/>
        <v>29000</v>
      </c>
      <c r="K46" s="8" t="s">
        <v>4</v>
      </c>
    </row>
    <row r="47" spans="1:11" ht="15" customHeight="1">
      <c r="A47" s="41">
        <v>18</v>
      </c>
      <c r="B47" s="42" t="s">
        <v>50</v>
      </c>
      <c r="C47" s="43" t="s">
        <v>44</v>
      </c>
      <c r="D47" s="43" t="s">
        <v>5</v>
      </c>
      <c r="E47" s="13">
        <f t="shared" ref="E47:I55" si="34">E48</f>
        <v>1200</v>
      </c>
      <c r="F47" s="13">
        <f t="shared" ref="F47" si="35">F48</f>
        <v>1600</v>
      </c>
      <c r="G47" s="13">
        <f t="shared" ref="G47" si="36">G48</f>
        <v>1700</v>
      </c>
      <c r="H47" s="13">
        <f t="shared" ref="H47" si="37">H48</f>
        <v>1800</v>
      </c>
      <c r="I47" s="13">
        <f t="shared" ref="I47" si="38">I48</f>
        <v>1900</v>
      </c>
      <c r="J47" s="7">
        <f t="shared" si="33"/>
        <v>8200</v>
      </c>
      <c r="K47" s="8" t="s">
        <v>3</v>
      </c>
    </row>
    <row r="48" spans="1:11" ht="51" customHeight="1">
      <c r="A48" s="41"/>
      <c r="B48" s="42"/>
      <c r="C48" s="43"/>
      <c r="D48" s="43"/>
      <c r="E48" s="7">
        <v>1200</v>
      </c>
      <c r="F48" s="7">
        <v>1600</v>
      </c>
      <c r="G48" s="7">
        <v>1700</v>
      </c>
      <c r="H48" s="7">
        <v>1800</v>
      </c>
      <c r="I48" s="7">
        <v>1900</v>
      </c>
      <c r="J48" s="7">
        <f t="shared" si="33"/>
        <v>8200</v>
      </c>
      <c r="K48" s="8" t="s">
        <v>4</v>
      </c>
    </row>
    <row r="49" spans="1:11" ht="15.75" customHeight="1">
      <c r="A49" s="41">
        <v>19</v>
      </c>
      <c r="B49" s="42" t="s">
        <v>51</v>
      </c>
      <c r="C49" s="43" t="s">
        <v>44</v>
      </c>
      <c r="D49" s="43" t="s">
        <v>38</v>
      </c>
      <c r="E49" s="14">
        <f t="shared" si="34"/>
        <v>8400</v>
      </c>
      <c r="F49" s="14">
        <f t="shared" si="34"/>
        <v>9700</v>
      </c>
      <c r="G49" s="14">
        <f t="shared" si="34"/>
        <v>10200</v>
      </c>
      <c r="H49" s="14">
        <f t="shared" si="34"/>
        <v>10700</v>
      </c>
      <c r="I49" s="14">
        <f t="shared" si="34"/>
        <v>11200</v>
      </c>
      <c r="J49" s="7">
        <f t="shared" si="33"/>
        <v>50200</v>
      </c>
      <c r="K49" s="8" t="s">
        <v>3</v>
      </c>
    </row>
    <row r="50" spans="1:11" ht="51.75" customHeight="1">
      <c r="A50" s="41"/>
      <c r="B50" s="42"/>
      <c r="C50" s="43"/>
      <c r="D50" s="43"/>
      <c r="E50" s="7">
        <v>8400</v>
      </c>
      <c r="F50" s="7">
        <v>9700</v>
      </c>
      <c r="G50" s="7">
        <v>10200</v>
      </c>
      <c r="H50" s="7">
        <v>10700</v>
      </c>
      <c r="I50" s="7">
        <v>11200</v>
      </c>
      <c r="J50" s="7">
        <f t="shared" si="33"/>
        <v>50200</v>
      </c>
      <c r="K50" s="8" t="s">
        <v>4</v>
      </c>
    </row>
    <row r="51" spans="1:11" ht="15.75" customHeight="1">
      <c r="A51" s="41">
        <v>20</v>
      </c>
      <c r="B51" s="42" t="s">
        <v>54</v>
      </c>
      <c r="C51" s="43" t="s">
        <v>44</v>
      </c>
      <c r="D51" s="43" t="s">
        <v>5</v>
      </c>
      <c r="E51" s="14">
        <f t="shared" si="34"/>
        <v>600</v>
      </c>
      <c r="F51" s="14">
        <f t="shared" si="34"/>
        <v>900</v>
      </c>
      <c r="G51" s="14">
        <f t="shared" si="34"/>
        <v>1000</v>
      </c>
      <c r="H51" s="14">
        <f t="shared" si="34"/>
        <v>1100</v>
      </c>
      <c r="I51" s="14">
        <f t="shared" si="34"/>
        <v>1200</v>
      </c>
      <c r="J51" s="7">
        <f t="shared" si="33"/>
        <v>4800</v>
      </c>
      <c r="K51" s="8" t="s">
        <v>3</v>
      </c>
    </row>
    <row r="52" spans="1:11" ht="57" customHeight="1">
      <c r="A52" s="41"/>
      <c r="B52" s="42"/>
      <c r="C52" s="43"/>
      <c r="D52" s="43"/>
      <c r="E52" s="7">
        <v>600</v>
      </c>
      <c r="F52" s="7">
        <v>900</v>
      </c>
      <c r="G52" s="7">
        <v>1000</v>
      </c>
      <c r="H52" s="7">
        <v>1100</v>
      </c>
      <c r="I52" s="7">
        <v>1200</v>
      </c>
      <c r="J52" s="7">
        <f t="shared" si="33"/>
        <v>4800</v>
      </c>
      <c r="K52" s="8" t="s">
        <v>4</v>
      </c>
    </row>
    <row r="53" spans="1:11" ht="15.75" customHeight="1">
      <c r="A53" s="41">
        <v>21</v>
      </c>
      <c r="B53" s="42" t="s">
        <v>52</v>
      </c>
      <c r="C53" s="43" t="s">
        <v>44</v>
      </c>
      <c r="D53" s="43" t="s">
        <v>5</v>
      </c>
      <c r="E53" s="14">
        <f t="shared" si="34"/>
        <v>2300</v>
      </c>
      <c r="F53" s="14">
        <f t="shared" si="34"/>
        <v>2600</v>
      </c>
      <c r="G53" s="14">
        <f t="shared" si="34"/>
        <v>2700</v>
      </c>
      <c r="H53" s="14">
        <f t="shared" si="34"/>
        <v>2800</v>
      </c>
      <c r="I53" s="14">
        <f t="shared" si="34"/>
        <v>2900</v>
      </c>
      <c r="J53" s="7">
        <f t="shared" si="33"/>
        <v>13300</v>
      </c>
      <c r="K53" s="8" t="s">
        <v>3</v>
      </c>
    </row>
    <row r="54" spans="1:11" ht="34.5" customHeight="1">
      <c r="A54" s="41"/>
      <c r="B54" s="42"/>
      <c r="C54" s="43"/>
      <c r="D54" s="43"/>
      <c r="E54" s="7">
        <v>2300</v>
      </c>
      <c r="F54" s="7">
        <v>2600</v>
      </c>
      <c r="G54" s="7">
        <v>2700</v>
      </c>
      <c r="H54" s="7">
        <v>2800</v>
      </c>
      <c r="I54" s="7">
        <v>2900</v>
      </c>
      <c r="J54" s="7">
        <f t="shared" si="33"/>
        <v>13300</v>
      </c>
      <c r="K54" s="8" t="s">
        <v>4</v>
      </c>
    </row>
    <row r="55" spans="1:11" ht="15.75" customHeight="1">
      <c r="A55" s="41">
        <v>22</v>
      </c>
      <c r="B55" s="42" t="s">
        <v>53</v>
      </c>
      <c r="C55" s="43" t="s">
        <v>44</v>
      </c>
      <c r="D55" s="43" t="s">
        <v>5</v>
      </c>
      <c r="E55" s="14">
        <f t="shared" si="34"/>
        <v>850</v>
      </c>
      <c r="F55" s="14">
        <f t="shared" si="34"/>
        <v>1300</v>
      </c>
      <c r="G55" s="14">
        <f t="shared" si="34"/>
        <v>1400</v>
      </c>
      <c r="H55" s="14">
        <f t="shared" si="34"/>
        <v>1500</v>
      </c>
      <c r="I55" s="14">
        <f t="shared" si="34"/>
        <v>1600</v>
      </c>
      <c r="J55" s="7">
        <f t="shared" si="33"/>
        <v>6650</v>
      </c>
      <c r="K55" s="8" t="s">
        <v>3</v>
      </c>
    </row>
    <row r="56" spans="1:11" ht="68.25" customHeight="1">
      <c r="A56" s="41"/>
      <c r="B56" s="42"/>
      <c r="C56" s="43"/>
      <c r="D56" s="43"/>
      <c r="E56" s="7">
        <v>850</v>
      </c>
      <c r="F56" s="7">
        <v>1300</v>
      </c>
      <c r="G56" s="7">
        <v>1400</v>
      </c>
      <c r="H56" s="7">
        <v>1500</v>
      </c>
      <c r="I56" s="7">
        <v>1600</v>
      </c>
      <c r="J56" s="7">
        <f t="shared" si="33"/>
        <v>6650</v>
      </c>
      <c r="K56" s="8" t="s">
        <v>4</v>
      </c>
    </row>
    <row r="57" spans="1:11" ht="15.75">
      <c r="A57" s="41">
        <v>23</v>
      </c>
      <c r="B57" s="44" t="s">
        <v>17</v>
      </c>
      <c r="C57" s="43"/>
      <c r="D57" s="43"/>
      <c r="E57" s="2">
        <f>E61+E59</f>
        <v>120</v>
      </c>
      <c r="F57" s="2">
        <f t="shared" ref="F57:J58" si="39">F61+F59</f>
        <v>200</v>
      </c>
      <c r="G57" s="2">
        <f t="shared" si="39"/>
        <v>200</v>
      </c>
      <c r="H57" s="2">
        <f t="shared" si="39"/>
        <v>200</v>
      </c>
      <c r="I57" s="2">
        <f t="shared" si="39"/>
        <v>200</v>
      </c>
      <c r="J57" s="2">
        <f>J61+J59</f>
        <v>920</v>
      </c>
      <c r="K57" s="8" t="s">
        <v>3</v>
      </c>
    </row>
    <row r="58" spans="1:11" ht="114" customHeight="1">
      <c r="A58" s="41"/>
      <c r="B58" s="44"/>
      <c r="C58" s="43"/>
      <c r="D58" s="43"/>
      <c r="E58" s="2">
        <f>E62+E60</f>
        <v>120</v>
      </c>
      <c r="F58" s="2">
        <f t="shared" si="39"/>
        <v>200</v>
      </c>
      <c r="G58" s="2">
        <f t="shared" si="39"/>
        <v>200</v>
      </c>
      <c r="H58" s="2">
        <f t="shared" si="39"/>
        <v>200</v>
      </c>
      <c r="I58" s="2">
        <f t="shared" si="39"/>
        <v>200</v>
      </c>
      <c r="J58" s="2">
        <f t="shared" si="39"/>
        <v>920</v>
      </c>
      <c r="K58" s="8" t="s">
        <v>4</v>
      </c>
    </row>
    <row r="59" spans="1:11" ht="15.75" customHeight="1">
      <c r="A59" s="41">
        <v>24</v>
      </c>
      <c r="B59" s="44" t="s">
        <v>21</v>
      </c>
      <c r="C59" s="43" t="s">
        <v>44</v>
      </c>
      <c r="D59" s="43" t="s">
        <v>6</v>
      </c>
      <c r="E59" s="14">
        <f t="shared" ref="E59:I61" si="40">E60</f>
        <v>100</v>
      </c>
      <c r="F59" s="14">
        <f t="shared" si="40"/>
        <v>100</v>
      </c>
      <c r="G59" s="14">
        <f t="shared" si="40"/>
        <v>100</v>
      </c>
      <c r="H59" s="14">
        <f t="shared" si="40"/>
        <v>100</v>
      </c>
      <c r="I59" s="14">
        <f t="shared" si="40"/>
        <v>100</v>
      </c>
      <c r="J59" s="7">
        <f>E59+F59+G59+H59+I59</f>
        <v>500</v>
      </c>
      <c r="K59" s="8" t="s">
        <v>3</v>
      </c>
    </row>
    <row r="60" spans="1:11" ht="62.25" customHeight="1">
      <c r="A60" s="41"/>
      <c r="B60" s="44"/>
      <c r="C60" s="43"/>
      <c r="D60" s="43"/>
      <c r="E60" s="7">
        <v>100</v>
      </c>
      <c r="F60" s="7">
        <v>100</v>
      </c>
      <c r="G60" s="7">
        <v>100</v>
      </c>
      <c r="H60" s="7">
        <v>100</v>
      </c>
      <c r="I60" s="7">
        <v>100</v>
      </c>
      <c r="J60" s="7">
        <f>E60+F60+G60+H60+I60</f>
        <v>500</v>
      </c>
      <c r="K60" s="8" t="s">
        <v>4</v>
      </c>
    </row>
    <row r="61" spans="1:11" ht="15" customHeight="1">
      <c r="A61" s="41">
        <v>25</v>
      </c>
      <c r="B61" s="44" t="s">
        <v>18</v>
      </c>
      <c r="C61" s="43" t="s">
        <v>44</v>
      </c>
      <c r="D61" s="45" t="s">
        <v>6</v>
      </c>
      <c r="E61" s="19">
        <f t="shared" si="40"/>
        <v>20</v>
      </c>
      <c r="F61" s="14">
        <f t="shared" si="40"/>
        <v>100</v>
      </c>
      <c r="G61" s="14">
        <f t="shared" si="40"/>
        <v>100</v>
      </c>
      <c r="H61" s="14">
        <f t="shared" si="40"/>
        <v>100</v>
      </c>
      <c r="I61" s="14">
        <f t="shared" si="40"/>
        <v>100</v>
      </c>
      <c r="J61" s="7">
        <f>E61+F61+G61+H61+I61</f>
        <v>420</v>
      </c>
      <c r="K61" s="8" t="s">
        <v>3</v>
      </c>
    </row>
    <row r="62" spans="1:11" ht="56.25" customHeight="1">
      <c r="A62" s="41"/>
      <c r="B62" s="44"/>
      <c r="C62" s="43"/>
      <c r="D62" s="46"/>
      <c r="E62" s="7">
        <v>20</v>
      </c>
      <c r="F62" s="7">
        <v>100</v>
      </c>
      <c r="G62" s="7">
        <v>100</v>
      </c>
      <c r="H62" s="7">
        <v>100</v>
      </c>
      <c r="I62" s="7">
        <v>100</v>
      </c>
      <c r="J62" s="7">
        <f>E62+F62+G62+H62+I62</f>
        <v>420</v>
      </c>
      <c r="K62" s="8" t="s">
        <v>4</v>
      </c>
    </row>
    <row r="63" spans="1:11" ht="15.75">
      <c r="A63" s="41">
        <v>26</v>
      </c>
      <c r="B63" s="44" t="s">
        <v>19</v>
      </c>
      <c r="C63" s="43"/>
      <c r="D63" s="43"/>
      <c r="E63" s="7">
        <f>E65+E67</f>
        <v>400</v>
      </c>
      <c r="F63" s="7">
        <f t="shared" ref="F63:I64" si="41">F65+F67</f>
        <v>610</v>
      </c>
      <c r="G63" s="7">
        <f t="shared" si="41"/>
        <v>670</v>
      </c>
      <c r="H63" s="7">
        <f t="shared" si="41"/>
        <v>730</v>
      </c>
      <c r="I63" s="7">
        <f t="shared" si="41"/>
        <v>790</v>
      </c>
      <c r="J63" s="7">
        <f>J65+J67</f>
        <v>3200</v>
      </c>
      <c r="K63" s="8" t="s">
        <v>3</v>
      </c>
    </row>
    <row r="64" spans="1:11" ht="39.75" customHeight="1">
      <c r="A64" s="41"/>
      <c r="B64" s="44"/>
      <c r="C64" s="43"/>
      <c r="D64" s="43"/>
      <c r="E64" s="7">
        <f>E66+E68</f>
        <v>400</v>
      </c>
      <c r="F64" s="7">
        <f t="shared" si="41"/>
        <v>610</v>
      </c>
      <c r="G64" s="7">
        <f t="shared" si="41"/>
        <v>670</v>
      </c>
      <c r="H64" s="7">
        <f t="shared" si="41"/>
        <v>730</v>
      </c>
      <c r="I64" s="7">
        <f t="shared" si="41"/>
        <v>790</v>
      </c>
      <c r="J64" s="7">
        <f>J66+J68</f>
        <v>3200</v>
      </c>
      <c r="K64" s="8" t="s">
        <v>4</v>
      </c>
    </row>
    <row r="65" spans="1:11" ht="15.75" customHeight="1">
      <c r="A65" s="41">
        <v>27</v>
      </c>
      <c r="B65" s="42" t="s">
        <v>34</v>
      </c>
      <c r="C65" s="43" t="s">
        <v>44</v>
      </c>
      <c r="D65" s="43" t="s">
        <v>5</v>
      </c>
      <c r="E65" s="14">
        <f t="shared" ref="E65:I67" si="42">E66</f>
        <v>350</v>
      </c>
      <c r="F65" s="14">
        <f t="shared" si="42"/>
        <v>550</v>
      </c>
      <c r="G65" s="14">
        <f t="shared" si="42"/>
        <v>600</v>
      </c>
      <c r="H65" s="14">
        <f t="shared" si="42"/>
        <v>650</v>
      </c>
      <c r="I65" s="14">
        <f t="shared" si="42"/>
        <v>700</v>
      </c>
      <c r="J65" s="7">
        <f>E65+F65+G65+H65+I65</f>
        <v>2850</v>
      </c>
      <c r="K65" s="8" t="s">
        <v>3</v>
      </c>
    </row>
    <row r="66" spans="1:11" ht="84" customHeight="1">
      <c r="A66" s="41"/>
      <c r="B66" s="42"/>
      <c r="C66" s="43"/>
      <c r="D66" s="43"/>
      <c r="E66" s="7">
        <v>350</v>
      </c>
      <c r="F66" s="7">
        <v>550</v>
      </c>
      <c r="G66" s="7">
        <v>600</v>
      </c>
      <c r="H66" s="7">
        <v>650</v>
      </c>
      <c r="I66" s="7">
        <v>700</v>
      </c>
      <c r="J66" s="7">
        <f>E66+F66+G66+H66+I66</f>
        <v>2850</v>
      </c>
      <c r="K66" s="8" t="s">
        <v>4</v>
      </c>
    </row>
    <row r="67" spans="1:11" ht="15.75" customHeight="1">
      <c r="A67" s="41">
        <v>28</v>
      </c>
      <c r="B67" s="42" t="s">
        <v>36</v>
      </c>
      <c r="C67" s="43" t="s">
        <v>44</v>
      </c>
      <c r="D67" s="43" t="s">
        <v>5</v>
      </c>
      <c r="E67" s="14">
        <f t="shared" si="42"/>
        <v>50</v>
      </c>
      <c r="F67" s="14">
        <f t="shared" si="42"/>
        <v>60</v>
      </c>
      <c r="G67" s="14">
        <f t="shared" si="42"/>
        <v>70</v>
      </c>
      <c r="H67" s="14">
        <f t="shared" si="42"/>
        <v>80</v>
      </c>
      <c r="I67" s="14">
        <f t="shared" si="42"/>
        <v>90</v>
      </c>
      <c r="J67" s="7">
        <f>E67+F67+G67+H67+I67</f>
        <v>350</v>
      </c>
      <c r="K67" s="8" t="s">
        <v>3</v>
      </c>
    </row>
    <row r="68" spans="1:11" ht="63" customHeight="1">
      <c r="A68" s="41"/>
      <c r="B68" s="42"/>
      <c r="C68" s="43"/>
      <c r="D68" s="43"/>
      <c r="E68" s="7">
        <v>50</v>
      </c>
      <c r="F68" s="7">
        <v>60</v>
      </c>
      <c r="G68" s="7">
        <v>70</v>
      </c>
      <c r="H68" s="7">
        <v>80</v>
      </c>
      <c r="I68" s="7">
        <v>90</v>
      </c>
      <c r="J68" s="7">
        <f>E68+F68+G68+H68+I68</f>
        <v>350</v>
      </c>
      <c r="K68" s="8" t="s">
        <v>4</v>
      </c>
    </row>
    <row r="69" spans="1:1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5" spans="1:11" ht="15.75" customHeight="1">
      <c r="B75" s="1"/>
      <c r="C75" s="1"/>
      <c r="D75" s="54" t="s">
        <v>23</v>
      </c>
      <c r="E75" s="55" t="s">
        <v>0</v>
      </c>
      <c r="F75" s="55"/>
      <c r="G75" s="55"/>
      <c r="H75" s="55"/>
      <c r="I75" s="55"/>
      <c r="J75" s="55"/>
    </row>
    <row r="76" spans="1:11" ht="15.75" customHeight="1">
      <c r="B76" s="1"/>
      <c r="C76" s="1"/>
      <c r="D76" s="54"/>
      <c r="E76" s="18" t="s">
        <v>39</v>
      </c>
      <c r="F76" s="18" t="s">
        <v>40</v>
      </c>
      <c r="G76" s="18" t="s">
        <v>41</v>
      </c>
      <c r="H76" s="18" t="s">
        <v>42</v>
      </c>
      <c r="I76" s="18" t="s">
        <v>43</v>
      </c>
      <c r="J76" s="6" t="s">
        <v>24</v>
      </c>
    </row>
    <row r="77" spans="1:11" ht="15.75" customHeight="1">
      <c r="B77" s="1"/>
      <c r="C77" s="1"/>
      <c r="D77" s="5" t="s">
        <v>25</v>
      </c>
      <c r="E77" s="6">
        <f t="shared" ref="E77:J77" si="43">E6+E38</f>
        <v>56479.5</v>
      </c>
      <c r="F77" s="6">
        <f t="shared" si="43"/>
        <v>60902.5</v>
      </c>
      <c r="G77" s="6">
        <f t="shared" si="43"/>
        <v>60848</v>
      </c>
      <c r="H77" s="6">
        <f t="shared" si="43"/>
        <v>58622</v>
      </c>
      <c r="I77" s="6">
        <f t="shared" si="43"/>
        <v>59482</v>
      </c>
      <c r="J77" s="6">
        <f t="shared" si="43"/>
        <v>296334</v>
      </c>
    </row>
    <row r="78" spans="1:11" ht="15.75" customHeight="1">
      <c r="B78" s="1"/>
      <c r="C78" s="1"/>
      <c r="D78" s="5" t="s">
        <v>37</v>
      </c>
      <c r="E78" s="6"/>
      <c r="F78" s="6"/>
      <c r="G78" s="6"/>
      <c r="H78" s="6"/>
      <c r="I78" s="6"/>
      <c r="J78" s="6"/>
    </row>
    <row r="79" spans="1:11" ht="15.75" customHeight="1">
      <c r="B79" s="1"/>
      <c r="C79" s="1"/>
      <c r="D79" s="5" t="s">
        <v>32</v>
      </c>
      <c r="E79" s="6">
        <f t="shared" ref="E79:J80" si="44">E7+E39</f>
        <v>30692</v>
      </c>
      <c r="F79" s="6">
        <f t="shared" si="44"/>
        <v>30692</v>
      </c>
      <c r="G79" s="6">
        <f t="shared" si="44"/>
        <v>30692</v>
      </c>
      <c r="H79" s="6">
        <f t="shared" si="44"/>
        <v>30692</v>
      </c>
      <c r="I79" s="6">
        <f t="shared" si="44"/>
        <v>30692</v>
      </c>
      <c r="J79" s="6">
        <f t="shared" si="44"/>
        <v>153460</v>
      </c>
    </row>
    <row r="80" spans="1:11" ht="15.75" customHeight="1">
      <c r="B80" s="1"/>
      <c r="C80" s="1"/>
      <c r="D80" s="5" t="s">
        <v>26</v>
      </c>
      <c r="E80" s="6">
        <f t="shared" si="44"/>
        <v>25787.5</v>
      </c>
      <c r="F80" s="6">
        <f t="shared" si="44"/>
        <v>30210.5</v>
      </c>
      <c r="G80" s="6">
        <f t="shared" si="44"/>
        <v>30156</v>
      </c>
      <c r="H80" s="6">
        <f t="shared" si="44"/>
        <v>27930</v>
      </c>
      <c r="I80" s="6">
        <f t="shared" si="44"/>
        <v>28790</v>
      </c>
      <c r="J80" s="6">
        <f t="shared" si="44"/>
        <v>142874</v>
      </c>
    </row>
    <row r="81" spans="2:10" ht="15.75" customHeight="1">
      <c r="B81" s="1"/>
      <c r="C81" s="1"/>
      <c r="D81" s="5" t="s">
        <v>27</v>
      </c>
      <c r="E81" s="6"/>
      <c r="F81" s="6"/>
      <c r="G81" s="6"/>
      <c r="H81" s="6"/>
      <c r="I81" s="6"/>
      <c r="J81" s="6"/>
    </row>
    <row r="82" spans="2:10" ht="15.75" customHeight="1">
      <c r="B82" s="1"/>
      <c r="C82" s="1"/>
      <c r="D82" s="5" t="s">
        <v>26</v>
      </c>
      <c r="E82" s="6"/>
      <c r="F82" s="6"/>
      <c r="G82" s="6"/>
      <c r="H82" s="6"/>
      <c r="I82" s="6"/>
      <c r="J82" s="6"/>
    </row>
    <row r="83" spans="2:10" ht="15.75" customHeight="1">
      <c r="B83" s="1"/>
      <c r="C83" s="1"/>
      <c r="D83" s="5" t="s">
        <v>28</v>
      </c>
      <c r="E83" s="6"/>
      <c r="F83" s="6"/>
      <c r="G83" s="6"/>
      <c r="H83" s="6"/>
      <c r="I83" s="6"/>
      <c r="J83" s="6"/>
    </row>
    <row r="84" spans="2:10" ht="15.75" customHeight="1">
      <c r="B84" s="1"/>
      <c r="C84" s="1"/>
      <c r="D84" s="5" t="s">
        <v>26</v>
      </c>
      <c r="E84" s="6"/>
      <c r="F84" s="6"/>
      <c r="G84" s="6"/>
      <c r="H84" s="6"/>
      <c r="I84" s="6"/>
      <c r="J84" s="6"/>
    </row>
    <row r="85" spans="2:10" ht="15.75" customHeight="1">
      <c r="B85" s="1"/>
      <c r="C85" s="1"/>
      <c r="D85" s="5" t="s">
        <v>29</v>
      </c>
      <c r="E85" s="6">
        <f t="shared" ref="E85:J88" si="45">E77</f>
        <v>56479.5</v>
      </c>
      <c r="F85" s="6">
        <f t="shared" si="45"/>
        <v>60902.5</v>
      </c>
      <c r="G85" s="6">
        <f t="shared" si="45"/>
        <v>60848</v>
      </c>
      <c r="H85" s="6">
        <f t="shared" si="45"/>
        <v>58622</v>
      </c>
      <c r="I85" s="6">
        <f t="shared" si="45"/>
        <v>59482</v>
      </c>
      <c r="J85" s="6">
        <f t="shared" si="45"/>
        <v>296334</v>
      </c>
    </row>
    <row r="86" spans="2:10" ht="15.75" customHeight="1">
      <c r="B86" s="1"/>
      <c r="C86" s="1"/>
      <c r="D86" s="10" t="s">
        <v>37</v>
      </c>
      <c r="E86" s="6">
        <f t="shared" si="45"/>
        <v>0</v>
      </c>
      <c r="F86" s="6">
        <f t="shared" si="45"/>
        <v>0</v>
      </c>
      <c r="G86" s="6">
        <f t="shared" si="45"/>
        <v>0</v>
      </c>
      <c r="H86" s="6">
        <f t="shared" si="45"/>
        <v>0</v>
      </c>
      <c r="I86" s="6">
        <f t="shared" si="45"/>
        <v>0</v>
      </c>
      <c r="J86" s="6">
        <f t="shared" si="45"/>
        <v>0</v>
      </c>
    </row>
    <row r="87" spans="2:10" ht="15.75" customHeight="1">
      <c r="B87" s="1"/>
      <c r="C87" s="1"/>
      <c r="D87" s="5" t="s">
        <v>32</v>
      </c>
      <c r="E87" s="6">
        <f>E79</f>
        <v>30692</v>
      </c>
      <c r="F87" s="6">
        <f t="shared" si="45"/>
        <v>30692</v>
      </c>
      <c r="G87" s="6">
        <f t="shared" si="45"/>
        <v>30692</v>
      </c>
      <c r="H87" s="6">
        <f t="shared" si="45"/>
        <v>30692</v>
      </c>
      <c r="I87" s="6">
        <f t="shared" si="45"/>
        <v>30692</v>
      </c>
      <c r="J87" s="6">
        <f>J79</f>
        <v>153460</v>
      </c>
    </row>
    <row r="88" spans="2:10" ht="15.75" customHeight="1">
      <c r="B88" s="1"/>
      <c r="C88" s="1"/>
      <c r="D88" s="5" t="s">
        <v>26</v>
      </c>
      <c r="E88" s="6">
        <f>E80</f>
        <v>25787.5</v>
      </c>
      <c r="F88" s="6">
        <f t="shared" si="45"/>
        <v>30210.5</v>
      </c>
      <c r="G88" s="6">
        <f t="shared" si="45"/>
        <v>30156</v>
      </c>
      <c r="H88" s="6">
        <f t="shared" si="45"/>
        <v>27930</v>
      </c>
      <c r="I88" s="6">
        <f t="shared" si="45"/>
        <v>28790</v>
      </c>
      <c r="J88" s="6">
        <f t="shared" si="45"/>
        <v>142874</v>
      </c>
    </row>
  </sheetData>
  <mergeCells count="123">
    <mergeCell ref="A61:A62"/>
    <mergeCell ref="B61:B62"/>
    <mergeCell ref="C61:C62"/>
    <mergeCell ref="D61:D62"/>
    <mergeCell ref="A63:A64"/>
    <mergeCell ref="B63:B64"/>
    <mergeCell ref="C63:C64"/>
    <mergeCell ref="D63:D64"/>
    <mergeCell ref="A57:A58"/>
    <mergeCell ref="B57:B58"/>
    <mergeCell ref="C57:C58"/>
    <mergeCell ref="D57:D58"/>
    <mergeCell ref="A59:A60"/>
    <mergeCell ref="B59:B60"/>
    <mergeCell ref="C59:C60"/>
    <mergeCell ref="D59:D60"/>
    <mergeCell ref="D75:D76"/>
    <mergeCell ref="E75:J75"/>
    <mergeCell ref="A65:A66"/>
    <mergeCell ref="B65:B66"/>
    <mergeCell ref="C65:C66"/>
    <mergeCell ref="D65:D66"/>
    <mergeCell ref="A67:A68"/>
    <mergeCell ref="B67:B68"/>
    <mergeCell ref="C67:C68"/>
    <mergeCell ref="D67:D68"/>
    <mergeCell ref="A53:A54"/>
    <mergeCell ref="B53:B54"/>
    <mergeCell ref="C53:C54"/>
    <mergeCell ref="D53:D54"/>
    <mergeCell ref="A55:A56"/>
    <mergeCell ref="B55:B56"/>
    <mergeCell ref="C55:C56"/>
    <mergeCell ref="D55:D56"/>
    <mergeCell ref="A49:A50"/>
    <mergeCell ref="B49:B50"/>
    <mergeCell ref="C49:C50"/>
    <mergeCell ref="D49:D50"/>
    <mergeCell ref="A51:A52"/>
    <mergeCell ref="B51:B52"/>
    <mergeCell ref="C51:C52"/>
    <mergeCell ref="D51:D52"/>
    <mergeCell ref="A47:A48"/>
    <mergeCell ref="B47:B48"/>
    <mergeCell ref="C47:C48"/>
    <mergeCell ref="D47:D48"/>
    <mergeCell ref="A41:A43"/>
    <mergeCell ref="B41:B43"/>
    <mergeCell ref="C41:C43"/>
    <mergeCell ref="D41:D43"/>
    <mergeCell ref="A44:A46"/>
    <mergeCell ref="B44:B46"/>
    <mergeCell ref="C44:C46"/>
    <mergeCell ref="D44:D46"/>
    <mergeCell ref="A28:A29"/>
    <mergeCell ref="B28:B29"/>
    <mergeCell ref="C28:C29"/>
    <mergeCell ref="D28:D29"/>
    <mergeCell ref="A37:K37"/>
    <mergeCell ref="A38:A40"/>
    <mergeCell ref="B38:B40"/>
    <mergeCell ref="C38:C40"/>
    <mergeCell ref="D38:D40"/>
    <mergeCell ref="A30:A32"/>
    <mergeCell ref="B30:B32"/>
    <mergeCell ref="C30:C32"/>
    <mergeCell ref="D30:D32"/>
    <mergeCell ref="A33:A34"/>
    <mergeCell ref="B33:B34"/>
    <mergeCell ref="C33:C34"/>
    <mergeCell ref="D33:D34"/>
    <mergeCell ref="A35:A36"/>
    <mergeCell ref="B35:B36"/>
    <mergeCell ref="C35:C36"/>
    <mergeCell ref="D35:D36"/>
    <mergeCell ref="A22:A23"/>
    <mergeCell ref="B22:B23"/>
    <mergeCell ref="C22:C23"/>
    <mergeCell ref="D22:D23"/>
    <mergeCell ref="A24:A25"/>
    <mergeCell ref="B24:B25"/>
    <mergeCell ref="C24:C25"/>
    <mergeCell ref="D24:D25"/>
    <mergeCell ref="A26:A27"/>
    <mergeCell ref="B26:B27"/>
    <mergeCell ref="C26:C27"/>
    <mergeCell ref="D26:D27"/>
    <mergeCell ref="A20:A21"/>
    <mergeCell ref="B20:B21"/>
    <mergeCell ref="C20:C21"/>
    <mergeCell ref="D20:D21"/>
    <mergeCell ref="A16:A17"/>
    <mergeCell ref="B16:B17"/>
    <mergeCell ref="C16:C17"/>
    <mergeCell ref="D16:D17"/>
    <mergeCell ref="A18:A19"/>
    <mergeCell ref="B18:B19"/>
    <mergeCell ref="C18:C19"/>
    <mergeCell ref="D18:D19"/>
    <mergeCell ref="A14:A15"/>
    <mergeCell ref="B14:B15"/>
    <mergeCell ref="C14:C15"/>
    <mergeCell ref="D14:D15"/>
    <mergeCell ref="A6:A8"/>
    <mergeCell ref="B6:B8"/>
    <mergeCell ref="C6:C8"/>
    <mergeCell ref="D6:D8"/>
    <mergeCell ref="A9:A11"/>
    <mergeCell ref="B9:B11"/>
    <mergeCell ref="C9:C11"/>
    <mergeCell ref="D9:D11"/>
    <mergeCell ref="A1:K1"/>
    <mergeCell ref="A2:K2"/>
    <mergeCell ref="A3:A4"/>
    <mergeCell ref="B3:B4"/>
    <mergeCell ref="C3:C4"/>
    <mergeCell ref="D3:D4"/>
    <mergeCell ref="E3:J3"/>
    <mergeCell ref="K3:K4"/>
    <mergeCell ref="A12:A13"/>
    <mergeCell ref="B12:B13"/>
    <mergeCell ref="C12:C13"/>
    <mergeCell ref="D12:D13"/>
  </mergeCells>
  <pageMargins left="0.39370078740157483" right="0.39370078740157483" top="0.98425196850393704" bottom="0.39370078740157483" header="0.31496062992125984" footer="0.31496062992125984"/>
  <pageSetup paperSize="9" scale="88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1"/>
  <sheetViews>
    <sheetView view="pageBreakPreview" topLeftCell="A28" zoomScaleSheetLayoutView="100" workbookViewId="0">
      <selection activeCell="D40" sqref="D40:D41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5" max="5" width="10.85546875" customWidth="1"/>
    <col min="6" max="6" width="9" customWidth="1"/>
    <col min="10" max="10" width="13.28515625" customWidth="1"/>
    <col min="11" max="11" width="20.28515625" customWidth="1"/>
  </cols>
  <sheetData>
    <row r="1" spans="1:11" ht="19.5" customHeight="1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>
      <c r="A4" s="40"/>
      <c r="B4" s="40"/>
      <c r="C4" s="40"/>
      <c r="D4" s="40"/>
      <c r="E4" s="20" t="s">
        <v>39</v>
      </c>
      <c r="F4" s="20" t="s">
        <v>40</v>
      </c>
      <c r="G4" s="20" t="s">
        <v>41</v>
      </c>
      <c r="H4" s="20" t="s">
        <v>42</v>
      </c>
      <c r="I4" s="20" t="s">
        <v>43</v>
      </c>
      <c r="J4" s="20" t="s">
        <v>2</v>
      </c>
      <c r="K4" s="40"/>
    </row>
    <row r="5" spans="1:11" ht="15.7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  <c r="I5" s="21">
        <v>9</v>
      </c>
      <c r="J5" s="21">
        <v>10</v>
      </c>
      <c r="K5" s="21">
        <v>11</v>
      </c>
    </row>
    <row r="6" spans="1:11" ht="15.75" customHeight="1">
      <c r="A6" s="47">
        <v>1</v>
      </c>
      <c r="B6" s="45" t="s">
        <v>11</v>
      </c>
      <c r="C6" s="47"/>
      <c r="D6" s="47"/>
      <c r="E6" s="33">
        <f>E10</f>
        <v>7557.3969999999999</v>
      </c>
      <c r="F6" s="21">
        <f t="shared" ref="E6:I8" si="0">F10</f>
        <v>16492.5</v>
      </c>
      <c r="G6" s="21">
        <f t="shared" si="0"/>
        <v>15478</v>
      </c>
      <c r="H6" s="21">
        <f t="shared" si="0"/>
        <v>12292</v>
      </c>
      <c r="I6" s="21">
        <f t="shared" si="0"/>
        <v>12192</v>
      </c>
      <c r="J6" s="21">
        <f>J10</f>
        <v>64011.896999999997</v>
      </c>
      <c r="K6" s="22" t="s">
        <v>3</v>
      </c>
    </row>
    <row r="7" spans="1:11" ht="15.75">
      <c r="A7" s="57"/>
      <c r="B7" s="56"/>
      <c r="C7" s="57"/>
      <c r="D7" s="57"/>
      <c r="E7" s="21">
        <f t="shared" si="0"/>
        <v>172</v>
      </c>
      <c r="F7" s="21">
        <f t="shared" si="0"/>
        <v>9192</v>
      </c>
      <c r="G7" s="21">
        <f t="shared" si="0"/>
        <v>9192</v>
      </c>
      <c r="H7" s="21">
        <f t="shared" si="0"/>
        <v>9192</v>
      </c>
      <c r="I7" s="21">
        <f t="shared" si="0"/>
        <v>9192</v>
      </c>
      <c r="J7" s="21">
        <f>J11</f>
        <v>36940</v>
      </c>
      <c r="K7" s="22" t="s">
        <v>31</v>
      </c>
    </row>
    <row r="8" spans="1:11" ht="15.75">
      <c r="A8" s="57"/>
      <c r="B8" s="56"/>
      <c r="C8" s="57"/>
      <c r="D8" s="57"/>
      <c r="E8" s="21">
        <f t="shared" si="0"/>
        <v>7385.3969999999999</v>
      </c>
      <c r="F8" s="21">
        <f t="shared" si="0"/>
        <v>7300.5</v>
      </c>
      <c r="G8" s="21">
        <f t="shared" si="0"/>
        <v>6286</v>
      </c>
      <c r="H8" s="21">
        <f t="shared" si="0"/>
        <v>3100</v>
      </c>
      <c r="I8" s="21">
        <f t="shared" si="0"/>
        <v>3000</v>
      </c>
      <c r="J8" s="21">
        <f>J12</f>
        <v>27071.897000000001</v>
      </c>
      <c r="K8" s="22" t="s">
        <v>4</v>
      </c>
    </row>
    <row r="9" spans="1:11" ht="31.5">
      <c r="A9" s="48"/>
      <c r="B9" s="46"/>
      <c r="C9" s="48"/>
      <c r="D9" s="48"/>
      <c r="E9" s="25">
        <f>E13</f>
        <v>100</v>
      </c>
      <c r="F9" s="25">
        <f t="shared" ref="F9:J9" si="1">F13</f>
        <v>0</v>
      </c>
      <c r="G9" s="25">
        <f t="shared" si="1"/>
        <v>0</v>
      </c>
      <c r="H9" s="25">
        <f t="shared" si="1"/>
        <v>300</v>
      </c>
      <c r="I9" s="25">
        <f t="shared" si="1"/>
        <v>0</v>
      </c>
      <c r="J9" s="25">
        <f t="shared" si="1"/>
        <v>400</v>
      </c>
      <c r="K9" s="26" t="s">
        <v>61</v>
      </c>
    </row>
    <row r="10" spans="1:11" ht="15" customHeight="1">
      <c r="A10" s="47">
        <v>2</v>
      </c>
      <c r="B10" s="45" t="s">
        <v>12</v>
      </c>
      <c r="C10" s="47"/>
      <c r="D10" s="47"/>
      <c r="E10" s="33">
        <f>E14+E16+E18+E20+E22+E25+E27+E29+E31+E33+E36+E38+E40</f>
        <v>7557.3969999999999</v>
      </c>
      <c r="F10" s="34">
        <f>F14+F16+F18+F20+F22+F25+F27+F29+F31+F33+F36+F38+F40</f>
        <v>16492.5</v>
      </c>
      <c r="G10" s="35">
        <f t="shared" ref="G10:J10" si="2">G14+G16+G18+G20+G22+G25+G27+G29+G31+G33+G36+G38+G40</f>
        <v>15478</v>
      </c>
      <c r="H10" s="35">
        <f t="shared" si="2"/>
        <v>12292</v>
      </c>
      <c r="I10" s="35">
        <f t="shared" si="2"/>
        <v>12192</v>
      </c>
      <c r="J10" s="33">
        <f t="shared" si="2"/>
        <v>64011.896999999997</v>
      </c>
      <c r="K10" s="22" t="s">
        <v>3</v>
      </c>
    </row>
    <row r="11" spans="1:11" ht="15" customHeight="1">
      <c r="A11" s="57"/>
      <c r="B11" s="56"/>
      <c r="C11" s="57"/>
      <c r="D11" s="57"/>
      <c r="E11" s="21">
        <f t="shared" ref="E11:J11" si="3">E23+E34</f>
        <v>172</v>
      </c>
      <c r="F11" s="21">
        <f t="shared" si="3"/>
        <v>9192</v>
      </c>
      <c r="G11" s="21">
        <f t="shared" si="3"/>
        <v>9192</v>
      </c>
      <c r="H11" s="21">
        <f t="shared" si="3"/>
        <v>9192</v>
      </c>
      <c r="I11" s="21">
        <f t="shared" si="3"/>
        <v>9192</v>
      </c>
      <c r="J11" s="21">
        <f t="shared" si="3"/>
        <v>36940</v>
      </c>
      <c r="K11" s="22" t="s">
        <v>31</v>
      </c>
    </row>
    <row r="12" spans="1:11" ht="15.75">
      <c r="A12" s="57"/>
      <c r="B12" s="56"/>
      <c r="C12" s="57"/>
      <c r="D12" s="57"/>
      <c r="E12" s="21">
        <f>E15+E17+E19+E21+E25+E28+E30+E32+E35+E37+E39+E41</f>
        <v>7385.3969999999999</v>
      </c>
      <c r="F12" s="25">
        <f t="shared" ref="F12:I12" si="4">F15+F17+F19+F21+F25+F28+F30+F32+F35+F37+F39+F41</f>
        <v>7300.5</v>
      </c>
      <c r="G12" s="25">
        <f t="shared" si="4"/>
        <v>6286</v>
      </c>
      <c r="H12" s="25">
        <f t="shared" si="4"/>
        <v>3100</v>
      </c>
      <c r="I12" s="25">
        <f t="shared" si="4"/>
        <v>3000</v>
      </c>
      <c r="J12" s="25">
        <f>J15+J17+J19+J21+J25+J28+J30+J32+J35+J37+J39+J41</f>
        <v>27071.897000000001</v>
      </c>
      <c r="K12" s="22" t="s">
        <v>4</v>
      </c>
    </row>
    <row r="13" spans="1:11" ht="103.5" customHeight="1">
      <c r="A13" s="48"/>
      <c r="B13" s="46"/>
      <c r="C13" s="48"/>
      <c r="D13" s="48"/>
      <c r="E13" s="25">
        <f>E26</f>
        <v>100</v>
      </c>
      <c r="F13" s="25">
        <f t="shared" ref="F13:J13" si="5">F26</f>
        <v>0</v>
      </c>
      <c r="G13" s="25">
        <f t="shared" si="5"/>
        <v>0</v>
      </c>
      <c r="H13" s="25">
        <f t="shared" si="5"/>
        <v>300</v>
      </c>
      <c r="I13" s="25">
        <f t="shared" si="5"/>
        <v>0</v>
      </c>
      <c r="J13" s="25">
        <f t="shared" si="5"/>
        <v>400</v>
      </c>
      <c r="K13" s="26" t="s">
        <v>61</v>
      </c>
    </row>
    <row r="14" spans="1:11" ht="15.75">
      <c r="A14" s="41">
        <v>3</v>
      </c>
      <c r="B14" s="44" t="s">
        <v>30</v>
      </c>
      <c r="C14" s="43" t="s">
        <v>44</v>
      </c>
      <c r="D14" s="43" t="s">
        <v>5</v>
      </c>
      <c r="E14" s="21">
        <f>E15</f>
        <v>700</v>
      </c>
      <c r="F14" s="21">
        <f t="shared" ref="F14:I14" si="6">F15</f>
        <v>900</v>
      </c>
      <c r="G14" s="21">
        <f t="shared" si="6"/>
        <v>1000</v>
      </c>
      <c r="H14" s="21">
        <f t="shared" si="6"/>
        <v>1100</v>
      </c>
      <c r="I14" s="21">
        <f t="shared" si="6"/>
        <v>1200</v>
      </c>
      <c r="J14" s="21">
        <f>E14+F14+G14+H14+I14</f>
        <v>4900</v>
      </c>
      <c r="K14" s="22" t="s">
        <v>3</v>
      </c>
    </row>
    <row r="15" spans="1:11" ht="46.5" customHeight="1">
      <c r="A15" s="41"/>
      <c r="B15" s="44"/>
      <c r="C15" s="43"/>
      <c r="D15" s="43"/>
      <c r="E15" s="21">
        <v>700</v>
      </c>
      <c r="F15" s="21">
        <v>900</v>
      </c>
      <c r="G15" s="21">
        <v>1000</v>
      </c>
      <c r="H15" s="21">
        <v>1100</v>
      </c>
      <c r="I15" s="21">
        <v>1200</v>
      </c>
      <c r="J15" s="21">
        <f t="shared" ref="J15:J30" si="7">E15+F15+G15+H15+I15</f>
        <v>4900</v>
      </c>
      <c r="K15" s="22" t="s">
        <v>4</v>
      </c>
    </row>
    <row r="16" spans="1:11" ht="15.75">
      <c r="A16" s="41">
        <v>4</v>
      </c>
      <c r="B16" s="44" t="s">
        <v>20</v>
      </c>
      <c r="C16" s="43" t="s">
        <v>44</v>
      </c>
      <c r="D16" s="43" t="s">
        <v>5</v>
      </c>
      <c r="E16" s="21">
        <f>E17</f>
        <v>200</v>
      </c>
      <c r="F16" s="21">
        <f t="shared" ref="F16:I16" si="8">F17</f>
        <v>100</v>
      </c>
      <c r="G16" s="21">
        <f t="shared" si="8"/>
        <v>100</v>
      </c>
      <c r="H16" s="21">
        <f t="shared" si="8"/>
        <v>100</v>
      </c>
      <c r="I16" s="21">
        <f t="shared" si="8"/>
        <v>100</v>
      </c>
      <c r="J16" s="21">
        <f t="shared" si="7"/>
        <v>600</v>
      </c>
      <c r="K16" s="22" t="s">
        <v>3</v>
      </c>
    </row>
    <row r="17" spans="1:11" ht="31.5" customHeight="1">
      <c r="A17" s="41"/>
      <c r="B17" s="44"/>
      <c r="C17" s="43"/>
      <c r="D17" s="43"/>
      <c r="E17" s="21">
        <v>200</v>
      </c>
      <c r="F17" s="21">
        <v>100</v>
      </c>
      <c r="G17" s="21">
        <v>100</v>
      </c>
      <c r="H17" s="21">
        <v>100</v>
      </c>
      <c r="I17" s="21">
        <v>100</v>
      </c>
      <c r="J17" s="21">
        <f t="shared" si="7"/>
        <v>600</v>
      </c>
      <c r="K17" s="22" t="s">
        <v>4</v>
      </c>
    </row>
    <row r="18" spans="1:11" ht="15.75" customHeight="1">
      <c r="A18" s="41">
        <v>5</v>
      </c>
      <c r="B18" s="44" t="s">
        <v>35</v>
      </c>
      <c r="C18" s="43" t="s">
        <v>44</v>
      </c>
      <c r="D18" s="43" t="s">
        <v>5</v>
      </c>
      <c r="E18" s="21">
        <f>E19</f>
        <v>100</v>
      </c>
      <c r="F18" s="21">
        <f t="shared" ref="F18:I18" si="9">F19</f>
        <v>100</v>
      </c>
      <c r="G18" s="21">
        <f t="shared" si="9"/>
        <v>100</v>
      </c>
      <c r="H18" s="21">
        <f t="shared" si="9"/>
        <v>100</v>
      </c>
      <c r="I18" s="21">
        <f t="shared" si="9"/>
        <v>100</v>
      </c>
      <c r="J18" s="21">
        <f t="shared" si="7"/>
        <v>500</v>
      </c>
      <c r="K18" s="22" t="s">
        <v>3</v>
      </c>
    </row>
    <row r="19" spans="1:11" ht="46.5" customHeight="1">
      <c r="A19" s="41"/>
      <c r="B19" s="44"/>
      <c r="C19" s="43"/>
      <c r="D19" s="43"/>
      <c r="E19" s="21">
        <v>100</v>
      </c>
      <c r="F19" s="21">
        <v>100</v>
      </c>
      <c r="G19" s="21">
        <v>100</v>
      </c>
      <c r="H19" s="21">
        <v>100</v>
      </c>
      <c r="I19" s="21">
        <v>100</v>
      </c>
      <c r="J19" s="21">
        <f t="shared" si="7"/>
        <v>500</v>
      </c>
      <c r="K19" s="22" t="s">
        <v>4</v>
      </c>
    </row>
    <row r="20" spans="1:11" ht="15.75" customHeight="1">
      <c r="A20" s="41">
        <v>6</v>
      </c>
      <c r="B20" s="44" t="s">
        <v>13</v>
      </c>
      <c r="C20" s="43" t="s">
        <v>44</v>
      </c>
      <c r="D20" s="43" t="s">
        <v>5</v>
      </c>
      <c r="E20" s="21">
        <f>E21</f>
        <v>300</v>
      </c>
      <c r="F20" s="21">
        <f t="shared" ref="F20:I22" si="10">F21</f>
        <v>600</v>
      </c>
      <c r="G20" s="21">
        <f t="shared" si="10"/>
        <v>700</v>
      </c>
      <c r="H20" s="21">
        <f t="shared" si="10"/>
        <v>800</v>
      </c>
      <c r="I20" s="21">
        <f t="shared" si="10"/>
        <v>900</v>
      </c>
      <c r="J20" s="21">
        <f t="shared" si="7"/>
        <v>3300</v>
      </c>
      <c r="K20" s="22" t="s">
        <v>3</v>
      </c>
    </row>
    <row r="21" spans="1:11" ht="48.75" customHeight="1">
      <c r="A21" s="41"/>
      <c r="B21" s="44"/>
      <c r="C21" s="43"/>
      <c r="D21" s="43"/>
      <c r="E21" s="21">
        <v>300</v>
      </c>
      <c r="F21" s="21">
        <v>600</v>
      </c>
      <c r="G21" s="21">
        <v>700</v>
      </c>
      <c r="H21" s="21">
        <v>800</v>
      </c>
      <c r="I21" s="21">
        <v>900</v>
      </c>
      <c r="J21" s="21">
        <f t="shared" si="7"/>
        <v>3300</v>
      </c>
      <c r="K21" s="22" t="s">
        <v>4</v>
      </c>
    </row>
    <row r="22" spans="1:11" ht="15.75" customHeight="1">
      <c r="A22" s="41">
        <v>7</v>
      </c>
      <c r="B22" s="44" t="s">
        <v>57</v>
      </c>
      <c r="C22" s="43" t="s">
        <v>44</v>
      </c>
      <c r="D22" s="43" t="s">
        <v>5</v>
      </c>
      <c r="E22" s="21">
        <f>E23</f>
        <v>172</v>
      </c>
      <c r="F22" s="21">
        <f t="shared" si="10"/>
        <v>192</v>
      </c>
      <c r="G22" s="21">
        <f t="shared" si="10"/>
        <v>192</v>
      </c>
      <c r="H22" s="21">
        <f t="shared" si="10"/>
        <v>192</v>
      </c>
      <c r="I22" s="21">
        <f t="shared" si="10"/>
        <v>192</v>
      </c>
      <c r="J22" s="21">
        <f t="shared" si="7"/>
        <v>940</v>
      </c>
      <c r="K22" s="22" t="s">
        <v>3</v>
      </c>
    </row>
    <row r="23" spans="1:11" ht="34.5" customHeight="1">
      <c r="A23" s="41"/>
      <c r="B23" s="44"/>
      <c r="C23" s="43"/>
      <c r="D23" s="43"/>
      <c r="E23" s="21">
        <v>172</v>
      </c>
      <c r="F23" s="21">
        <v>192</v>
      </c>
      <c r="G23" s="21">
        <v>192</v>
      </c>
      <c r="H23" s="21">
        <v>192</v>
      </c>
      <c r="I23" s="21">
        <v>192</v>
      </c>
      <c r="J23" s="21">
        <f t="shared" si="7"/>
        <v>940</v>
      </c>
      <c r="K23" s="22" t="s">
        <v>31</v>
      </c>
    </row>
    <row r="24" spans="1:11" ht="15.75">
      <c r="A24" s="47">
        <v>8</v>
      </c>
      <c r="B24" s="45" t="s">
        <v>55</v>
      </c>
      <c r="C24" s="45" t="s">
        <v>56</v>
      </c>
      <c r="D24" s="45" t="s">
        <v>5</v>
      </c>
      <c r="E24" s="25">
        <f>E25</f>
        <v>100</v>
      </c>
      <c r="F24" s="25"/>
      <c r="G24" s="25"/>
      <c r="H24" s="25">
        <v>300</v>
      </c>
      <c r="I24" s="25"/>
      <c r="J24" s="25">
        <f>E24+F24+G24+H24+I24</f>
        <v>400</v>
      </c>
      <c r="K24" s="26" t="s">
        <v>3</v>
      </c>
    </row>
    <row r="25" spans="1:11" ht="15.75">
      <c r="A25" s="57"/>
      <c r="B25" s="56"/>
      <c r="C25" s="56"/>
      <c r="D25" s="56"/>
      <c r="E25" s="25">
        <v>100</v>
      </c>
      <c r="F25" s="25"/>
      <c r="G25" s="25"/>
      <c r="H25" s="25">
        <v>300</v>
      </c>
      <c r="I25" s="25"/>
      <c r="J25" s="25">
        <f t="shared" ref="J25:J26" si="11">E25+F25+G25+H25+I25</f>
        <v>400</v>
      </c>
      <c r="K25" s="26" t="s">
        <v>4</v>
      </c>
    </row>
    <row r="26" spans="1:11" ht="31.5">
      <c r="A26" s="48"/>
      <c r="B26" s="46"/>
      <c r="C26" s="46"/>
      <c r="D26" s="46"/>
      <c r="E26" s="25">
        <v>100</v>
      </c>
      <c r="F26" s="25"/>
      <c r="G26" s="25"/>
      <c r="H26" s="25">
        <v>300</v>
      </c>
      <c r="I26" s="25"/>
      <c r="J26" s="25">
        <f t="shared" si="11"/>
        <v>400</v>
      </c>
      <c r="K26" s="26" t="s">
        <v>61</v>
      </c>
    </row>
    <row r="27" spans="1:11" ht="15.75" customHeight="1">
      <c r="A27" s="47">
        <v>9</v>
      </c>
      <c r="B27" s="45" t="s">
        <v>46</v>
      </c>
      <c r="C27" s="43" t="s">
        <v>44</v>
      </c>
      <c r="D27" s="51" t="s">
        <v>5</v>
      </c>
      <c r="E27" s="21">
        <f>E28</f>
        <v>300</v>
      </c>
      <c r="F27" s="21">
        <f t="shared" ref="F27:I27" si="12">F28</f>
        <v>500</v>
      </c>
      <c r="G27" s="21">
        <f t="shared" si="12"/>
        <v>500</v>
      </c>
      <c r="H27" s="21">
        <f t="shared" si="12"/>
        <v>500</v>
      </c>
      <c r="I27" s="21">
        <f t="shared" si="12"/>
        <v>500</v>
      </c>
      <c r="J27" s="21">
        <f>E27+F27+G27+H27+I27</f>
        <v>2300</v>
      </c>
      <c r="K27" s="22" t="s">
        <v>3</v>
      </c>
    </row>
    <row r="28" spans="1:11" ht="37.5" customHeight="1">
      <c r="A28" s="48"/>
      <c r="B28" s="46"/>
      <c r="C28" s="43"/>
      <c r="D28" s="52"/>
      <c r="E28" s="21">
        <v>300</v>
      </c>
      <c r="F28" s="21">
        <v>500</v>
      </c>
      <c r="G28" s="21">
        <v>500</v>
      </c>
      <c r="H28" s="21">
        <v>500</v>
      </c>
      <c r="I28" s="21">
        <v>500</v>
      </c>
      <c r="J28" s="21">
        <f>E28+F28+G28+H28+I28</f>
        <v>2300</v>
      </c>
      <c r="K28" s="22" t="s">
        <v>4</v>
      </c>
    </row>
    <row r="29" spans="1:11" ht="63" customHeight="1">
      <c r="A29" s="41">
        <v>10</v>
      </c>
      <c r="B29" s="44" t="s">
        <v>47</v>
      </c>
      <c r="C29" s="44" t="s">
        <v>44</v>
      </c>
      <c r="D29" s="43" t="s">
        <v>5</v>
      </c>
      <c r="E29" s="21">
        <f t="shared" ref="E29:I29" si="13">E30</f>
        <v>67</v>
      </c>
      <c r="F29" s="21">
        <f t="shared" si="13"/>
        <v>50</v>
      </c>
      <c r="G29" s="21">
        <f t="shared" si="13"/>
        <v>50</v>
      </c>
      <c r="H29" s="21">
        <f t="shared" si="13"/>
        <v>50</v>
      </c>
      <c r="I29" s="21">
        <f t="shared" si="13"/>
        <v>50</v>
      </c>
      <c r="J29" s="21">
        <f>E29+F29+G29+H29+I29</f>
        <v>267</v>
      </c>
      <c r="K29" s="22" t="s">
        <v>3</v>
      </c>
    </row>
    <row r="30" spans="1:11" ht="50.25" customHeight="1">
      <c r="A30" s="41"/>
      <c r="B30" s="44"/>
      <c r="C30" s="44"/>
      <c r="D30" s="43"/>
      <c r="E30" s="21">
        <v>67</v>
      </c>
      <c r="F30" s="21">
        <v>50</v>
      </c>
      <c r="G30" s="21">
        <v>50</v>
      </c>
      <c r="H30" s="21">
        <v>50</v>
      </c>
      <c r="I30" s="21">
        <v>50</v>
      </c>
      <c r="J30" s="21">
        <f t="shared" si="7"/>
        <v>267</v>
      </c>
      <c r="K30" s="22" t="s">
        <v>4</v>
      </c>
    </row>
    <row r="31" spans="1:11" ht="15.75">
      <c r="A31" s="41">
        <v>11</v>
      </c>
      <c r="B31" s="44" t="s">
        <v>48</v>
      </c>
      <c r="C31" s="44" t="s">
        <v>45</v>
      </c>
      <c r="D31" s="43" t="s">
        <v>5</v>
      </c>
      <c r="E31" s="21">
        <f t="shared" ref="E31:G31" si="14">E32</f>
        <v>4900.5</v>
      </c>
      <c r="F31" s="21">
        <f t="shared" si="14"/>
        <v>4900.5</v>
      </c>
      <c r="G31" s="21">
        <f t="shared" si="14"/>
        <v>3686</v>
      </c>
      <c r="H31" s="21"/>
      <c r="I31" s="21"/>
      <c r="J31" s="21">
        <f>E31+F31+G31+H31+I31</f>
        <v>13487</v>
      </c>
      <c r="K31" s="22" t="s">
        <v>3</v>
      </c>
    </row>
    <row r="32" spans="1:11" ht="34.5" customHeight="1">
      <c r="A32" s="41"/>
      <c r="B32" s="44"/>
      <c r="C32" s="44"/>
      <c r="D32" s="43"/>
      <c r="E32" s="21">
        <v>4900.5</v>
      </c>
      <c r="F32" s="21">
        <v>4900.5</v>
      </c>
      <c r="G32" s="21">
        <v>3686</v>
      </c>
      <c r="H32" s="21"/>
      <c r="I32" s="21"/>
      <c r="J32" s="21">
        <f>E32+F32+G32+H32+I32</f>
        <v>13487</v>
      </c>
      <c r="K32" s="22" t="s">
        <v>4</v>
      </c>
    </row>
    <row r="33" spans="1:11" ht="15.75">
      <c r="A33" s="41">
        <v>12</v>
      </c>
      <c r="B33" s="44" t="s">
        <v>49</v>
      </c>
      <c r="C33" s="44" t="s">
        <v>44</v>
      </c>
      <c r="D33" s="43" t="s">
        <v>5</v>
      </c>
      <c r="E33" s="21">
        <f t="shared" ref="E33:G33" si="15">E34+E35</f>
        <v>100</v>
      </c>
      <c r="F33" s="21">
        <f t="shared" si="15"/>
        <v>9100</v>
      </c>
      <c r="G33" s="21">
        <f t="shared" si="15"/>
        <v>9100</v>
      </c>
      <c r="H33" s="21">
        <f>H34+H35</f>
        <v>9100</v>
      </c>
      <c r="I33" s="21">
        <f>I34+I35</f>
        <v>9100</v>
      </c>
      <c r="J33" s="21">
        <f t="shared" ref="J33:J35" si="16">E33+F33+G33+H33+I33</f>
        <v>36500</v>
      </c>
      <c r="K33" s="22" t="s">
        <v>3</v>
      </c>
    </row>
    <row r="34" spans="1:11" ht="15.75">
      <c r="A34" s="41"/>
      <c r="B34" s="44"/>
      <c r="C34" s="44"/>
      <c r="D34" s="43"/>
      <c r="E34" s="21"/>
      <c r="F34" s="21">
        <v>9000</v>
      </c>
      <c r="G34" s="21">
        <v>9000</v>
      </c>
      <c r="H34" s="21">
        <v>9000</v>
      </c>
      <c r="I34" s="21">
        <v>9000</v>
      </c>
      <c r="J34" s="21">
        <f t="shared" si="16"/>
        <v>36000</v>
      </c>
      <c r="K34" s="22" t="s">
        <v>31</v>
      </c>
    </row>
    <row r="35" spans="1:11" ht="15.75">
      <c r="A35" s="41"/>
      <c r="B35" s="44"/>
      <c r="C35" s="44"/>
      <c r="D35" s="43"/>
      <c r="E35" s="21">
        <v>100</v>
      </c>
      <c r="F35" s="21">
        <v>100</v>
      </c>
      <c r="G35" s="21">
        <v>100</v>
      </c>
      <c r="H35" s="21">
        <v>100</v>
      </c>
      <c r="I35" s="21">
        <v>100</v>
      </c>
      <c r="J35" s="21">
        <f t="shared" si="16"/>
        <v>500</v>
      </c>
      <c r="K35" s="22" t="s">
        <v>4</v>
      </c>
    </row>
    <row r="36" spans="1:11" ht="15.75" customHeight="1">
      <c r="A36" s="41">
        <v>13</v>
      </c>
      <c r="B36" s="44" t="s">
        <v>58</v>
      </c>
      <c r="C36" s="44">
        <v>2020</v>
      </c>
      <c r="D36" s="43" t="s">
        <v>59</v>
      </c>
      <c r="E36" s="21">
        <f t="shared" ref="E36:I40" si="17">E37</f>
        <v>100</v>
      </c>
      <c r="F36" s="21"/>
      <c r="G36" s="21"/>
      <c r="H36" s="21"/>
      <c r="I36" s="21"/>
      <c r="J36" s="21">
        <f t="shared" ref="J36:J41" si="18">E36+F36+G36+H36+I36</f>
        <v>100</v>
      </c>
      <c r="K36" s="22" t="s">
        <v>3</v>
      </c>
    </row>
    <row r="37" spans="1:11" ht="52.5" customHeight="1">
      <c r="A37" s="41"/>
      <c r="B37" s="44"/>
      <c r="C37" s="44"/>
      <c r="D37" s="43"/>
      <c r="E37" s="21">
        <v>100</v>
      </c>
      <c r="F37" s="21"/>
      <c r="G37" s="21"/>
      <c r="H37" s="21"/>
      <c r="I37" s="21"/>
      <c r="J37" s="21">
        <f t="shared" si="18"/>
        <v>100</v>
      </c>
      <c r="K37" s="22" t="s">
        <v>4</v>
      </c>
    </row>
    <row r="38" spans="1:11" ht="15.75">
      <c r="A38" s="41">
        <v>14</v>
      </c>
      <c r="B38" s="44" t="s">
        <v>60</v>
      </c>
      <c r="C38" s="44" t="s">
        <v>44</v>
      </c>
      <c r="D38" s="43" t="s">
        <v>59</v>
      </c>
      <c r="E38" s="21">
        <f t="shared" si="17"/>
        <v>50</v>
      </c>
      <c r="F38" s="21">
        <f t="shared" si="17"/>
        <v>50</v>
      </c>
      <c r="G38" s="21">
        <f t="shared" si="17"/>
        <v>50</v>
      </c>
      <c r="H38" s="21">
        <f t="shared" si="17"/>
        <v>50</v>
      </c>
      <c r="I38" s="21">
        <f t="shared" si="17"/>
        <v>50</v>
      </c>
      <c r="J38" s="21">
        <f t="shared" si="18"/>
        <v>250</v>
      </c>
      <c r="K38" s="22" t="s">
        <v>3</v>
      </c>
    </row>
    <row r="39" spans="1:11" ht="69.75" customHeight="1">
      <c r="A39" s="41"/>
      <c r="B39" s="44"/>
      <c r="C39" s="44"/>
      <c r="D39" s="43"/>
      <c r="E39" s="21">
        <v>50</v>
      </c>
      <c r="F39" s="21">
        <v>50</v>
      </c>
      <c r="G39" s="21">
        <v>50</v>
      </c>
      <c r="H39" s="21">
        <v>50</v>
      </c>
      <c r="I39" s="21">
        <v>50</v>
      </c>
      <c r="J39" s="21">
        <f t="shared" si="18"/>
        <v>250</v>
      </c>
      <c r="K39" s="22" t="s">
        <v>4</v>
      </c>
    </row>
    <row r="40" spans="1:11" ht="15.75">
      <c r="A40" s="41">
        <v>15</v>
      </c>
      <c r="B40" s="44" t="s">
        <v>62</v>
      </c>
      <c r="C40" s="44">
        <v>2020</v>
      </c>
      <c r="D40" s="43" t="s">
        <v>5</v>
      </c>
      <c r="E40" s="25">
        <f t="shared" si="17"/>
        <v>467.89699999999999</v>
      </c>
      <c r="F40" s="25"/>
      <c r="G40" s="25"/>
      <c r="H40" s="25"/>
      <c r="I40" s="25"/>
      <c r="J40" s="25">
        <f t="shared" si="18"/>
        <v>467.89699999999999</v>
      </c>
      <c r="K40" s="26" t="s">
        <v>3</v>
      </c>
    </row>
    <row r="41" spans="1:11" ht="33.75" customHeight="1">
      <c r="A41" s="41"/>
      <c r="B41" s="44"/>
      <c r="C41" s="44"/>
      <c r="D41" s="43"/>
      <c r="E41" s="25">
        <v>467.89699999999999</v>
      </c>
      <c r="F41" s="25"/>
      <c r="G41" s="25"/>
      <c r="H41" s="25"/>
      <c r="I41" s="25"/>
      <c r="J41" s="25">
        <f t="shared" si="18"/>
        <v>467.89699999999999</v>
      </c>
      <c r="K41" s="26" t="s">
        <v>4</v>
      </c>
    </row>
    <row r="42" spans="1:11" ht="15.7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15.7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5.75" customHeight="1">
      <c r="A44" s="44">
        <v>16</v>
      </c>
      <c r="B44" s="44" t="s">
        <v>14</v>
      </c>
      <c r="C44" s="44"/>
      <c r="D44" s="44"/>
      <c r="E44" s="2">
        <f t="shared" ref="E44:J44" si="19">E48+E68+E74</f>
        <v>25478</v>
      </c>
      <c r="F44" s="2">
        <f t="shared" si="19"/>
        <v>44410</v>
      </c>
      <c r="G44" s="2">
        <f t="shared" si="19"/>
        <v>45370</v>
      </c>
      <c r="H44" s="2">
        <f t="shared" si="19"/>
        <v>46330</v>
      </c>
      <c r="I44" s="2">
        <f t="shared" si="19"/>
        <v>47290</v>
      </c>
      <c r="J44" s="2">
        <f t="shared" si="19"/>
        <v>208878</v>
      </c>
      <c r="K44" s="26" t="s">
        <v>3</v>
      </c>
    </row>
    <row r="45" spans="1:11" ht="15.75">
      <c r="A45" s="44"/>
      <c r="B45" s="44"/>
      <c r="C45" s="44"/>
      <c r="D45" s="44"/>
      <c r="E45" s="2">
        <f>E49</f>
        <v>6608</v>
      </c>
      <c r="F45" s="2">
        <f>F49</f>
        <v>21500</v>
      </c>
      <c r="G45" s="2">
        <f t="shared" ref="G45:I45" si="20">G49</f>
        <v>21500</v>
      </c>
      <c r="H45" s="2">
        <f t="shared" si="20"/>
        <v>21500</v>
      </c>
      <c r="I45" s="2">
        <f t="shared" si="20"/>
        <v>21500</v>
      </c>
      <c r="J45" s="2">
        <f>J49</f>
        <v>92608</v>
      </c>
      <c r="K45" s="26" t="s">
        <v>31</v>
      </c>
    </row>
    <row r="46" spans="1:11" ht="15.75">
      <c r="A46" s="44"/>
      <c r="B46" s="44"/>
      <c r="C46" s="44"/>
      <c r="D46" s="44"/>
      <c r="E46" s="2">
        <f t="shared" ref="E46:J46" si="21">E50+E69+E75</f>
        <v>18870</v>
      </c>
      <c r="F46" s="2">
        <f t="shared" si="21"/>
        <v>22910</v>
      </c>
      <c r="G46" s="2">
        <f t="shared" si="21"/>
        <v>23870</v>
      </c>
      <c r="H46" s="2">
        <f t="shared" si="21"/>
        <v>24830</v>
      </c>
      <c r="I46" s="2">
        <f t="shared" si="21"/>
        <v>25790</v>
      </c>
      <c r="J46" s="2">
        <f t="shared" si="21"/>
        <v>116270</v>
      </c>
      <c r="K46" s="26" t="s">
        <v>4</v>
      </c>
    </row>
    <row r="47" spans="1:11" ht="70.5" customHeight="1">
      <c r="A47" s="44"/>
      <c r="B47" s="44"/>
      <c r="C47" s="44"/>
      <c r="D47" s="44"/>
      <c r="E47" s="36">
        <f>E51</f>
        <v>18576.898000000001</v>
      </c>
      <c r="F47" s="2">
        <f t="shared" ref="F47:J47" si="22">F51</f>
        <v>38800</v>
      </c>
      <c r="G47" s="2">
        <f t="shared" si="22"/>
        <v>39400</v>
      </c>
      <c r="H47" s="2">
        <f t="shared" si="22"/>
        <v>40000</v>
      </c>
      <c r="I47" s="2">
        <f t="shared" si="22"/>
        <v>40600</v>
      </c>
      <c r="J47" s="2">
        <f t="shared" si="22"/>
        <v>177376.89799999999</v>
      </c>
      <c r="K47" s="26" t="s">
        <v>61</v>
      </c>
    </row>
    <row r="48" spans="1:11" ht="15.75" customHeight="1">
      <c r="A48" s="45">
        <v>17</v>
      </c>
      <c r="B48" s="45" t="s">
        <v>15</v>
      </c>
      <c r="C48" s="45"/>
      <c r="D48" s="45"/>
      <c r="E48" s="2">
        <f>E52+E56+E59+E62+E64+E66</f>
        <v>24958</v>
      </c>
      <c r="F48" s="2">
        <f t="shared" ref="F48:J48" si="23">F52+F56+F59+F62+F64+F66</f>
        <v>43600</v>
      </c>
      <c r="G48" s="2">
        <f t="shared" si="23"/>
        <v>44500</v>
      </c>
      <c r="H48" s="2">
        <f t="shared" si="23"/>
        <v>45400</v>
      </c>
      <c r="I48" s="2">
        <f t="shared" si="23"/>
        <v>46300</v>
      </c>
      <c r="J48" s="2">
        <f t="shared" si="23"/>
        <v>204758</v>
      </c>
      <c r="K48" s="22" t="s">
        <v>3</v>
      </c>
    </row>
    <row r="49" spans="1:11" ht="15.75">
      <c r="A49" s="56"/>
      <c r="B49" s="56"/>
      <c r="C49" s="56"/>
      <c r="D49" s="56"/>
      <c r="E49" s="2">
        <f>E53</f>
        <v>6608</v>
      </c>
      <c r="F49" s="2">
        <f t="shared" ref="F49:I49" si="24">F53</f>
        <v>21500</v>
      </c>
      <c r="G49" s="2">
        <f t="shared" si="24"/>
        <v>21500</v>
      </c>
      <c r="H49" s="2">
        <f t="shared" si="24"/>
        <v>21500</v>
      </c>
      <c r="I49" s="2">
        <f t="shared" si="24"/>
        <v>21500</v>
      </c>
      <c r="J49" s="2">
        <f>J53</f>
        <v>92608</v>
      </c>
      <c r="K49" s="22" t="s">
        <v>31</v>
      </c>
    </row>
    <row r="50" spans="1:11" ht="15.75">
      <c r="A50" s="56"/>
      <c r="B50" s="56"/>
      <c r="C50" s="56"/>
      <c r="D50" s="56"/>
      <c r="E50" s="2">
        <f>E54+E57+E60+E63+E65+E67</f>
        <v>18350</v>
      </c>
      <c r="F50" s="2">
        <f t="shared" ref="F50:J50" si="25">F54+F57+F60+F63+F65+F67</f>
        <v>22100</v>
      </c>
      <c r="G50" s="2">
        <f t="shared" si="25"/>
        <v>23000</v>
      </c>
      <c r="H50" s="2">
        <f t="shared" si="25"/>
        <v>23900</v>
      </c>
      <c r="I50" s="2">
        <f t="shared" si="25"/>
        <v>24800</v>
      </c>
      <c r="J50" s="2">
        <f t="shared" si="25"/>
        <v>112150</v>
      </c>
      <c r="K50" s="22" t="s">
        <v>4</v>
      </c>
    </row>
    <row r="51" spans="1:11" ht="31.5">
      <c r="A51" s="46"/>
      <c r="B51" s="46"/>
      <c r="C51" s="46"/>
      <c r="D51" s="46"/>
      <c r="E51" s="36">
        <f>E55+E58+E61</f>
        <v>18576.898000000001</v>
      </c>
      <c r="F51" s="2">
        <f t="shared" ref="F51:J51" si="26">F55+F58+F61</f>
        <v>38800</v>
      </c>
      <c r="G51" s="2">
        <f t="shared" si="26"/>
        <v>39400</v>
      </c>
      <c r="H51" s="2">
        <f t="shared" si="26"/>
        <v>40000</v>
      </c>
      <c r="I51" s="2">
        <f t="shared" si="26"/>
        <v>40600</v>
      </c>
      <c r="J51" s="2">
        <f t="shared" si="26"/>
        <v>177376.89799999999</v>
      </c>
      <c r="K51" s="22" t="s">
        <v>61</v>
      </c>
    </row>
    <row r="52" spans="1:11" ht="15.75" customHeight="1">
      <c r="A52" s="47">
        <v>18</v>
      </c>
      <c r="B52" s="45" t="s">
        <v>16</v>
      </c>
      <c r="C52" s="45" t="s">
        <v>44</v>
      </c>
      <c r="D52" s="45" t="s">
        <v>5</v>
      </c>
      <c r="E52" s="21">
        <f>E53+E54</f>
        <v>11608</v>
      </c>
      <c r="F52" s="21">
        <f>F53+F54</f>
        <v>27500</v>
      </c>
      <c r="G52" s="21">
        <f t="shared" ref="G52:J52" si="27">G53+G54</f>
        <v>27500</v>
      </c>
      <c r="H52" s="21">
        <f t="shared" si="27"/>
        <v>27500</v>
      </c>
      <c r="I52" s="21">
        <f t="shared" si="27"/>
        <v>27500</v>
      </c>
      <c r="J52" s="21">
        <f t="shared" si="27"/>
        <v>121608</v>
      </c>
      <c r="K52" s="22" t="s">
        <v>3</v>
      </c>
    </row>
    <row r="53" spans="1:11" ht="15.75">
      <c r="A53" s="57"/>
      <c r="B53" s="56"/>
      <c r="C53" s="56"/>
      <c r="D53" s="56"/>
      <c r="E53" s="21">
        <v>6608</v>
      </c>
      <c r="F53" s="21">
        <v>21500</v>
      </c>
      <c r="G53" s="21">
        <v>21500</v>
      </c>
      <c r="H53" s="21">
        <v>21500</v>
      </c>
      <c r="I53" s="21">
        <v>21500</v>
      </c>
      <c r="J53" s="21">
        <f t="shared" ref="J53:J67" si="28">E53+F53+G53+H53+I53</f>
        <v>92608</v>
      </c>
      <c r="K53" s="22" t="s">
        <v>31</v>
      </c>
    </row>
    <row r="54" spans="1:11" ht="15.75">
      <c r="A54" s="57"/>
      <c r="B54" s="56"/>
      <c r="C54" s="56"/>
      <c r="D54" s="56"/>
      <c r="E54" s="21">
        <v>5000</v>
      </c>
      <c r="F54" s="21">
        <v>6000</v>
      </c>
      <c r="G54" s="21">
        <v>6000</v>
      </c>
      <c r="H54" s="21">
        <v>6000</v>
      </c>
      <c r="I54" s="21">
        <v>6000</v>
      </c>
      <c r="J54" s="21">
        <f t="shared" si="28"/>
        <v>29000</v>
      </c>
      <c r="K54" s="22" t="s">
        <v>4</v>
      </c>
    </row>
    <row r="55" spans="1:11" ht="31.5">
      <c r="A55" s="48"/>
      <c r="B55" s="46"/>
      <c r="C55" s="46"/>
      <c r="D55" s="46"/>
      <c r="E55" s="21">
        <v>8976.8979999999992</v>
      </c>
      <c r="F55" s="21">
        <v>27500</v>
      </c>
      <c r="G55" s="21">
        <v>27500</v>
      </c>
      <c r="H55" s="21">
        <v>27500</v>
      </c>
      <c r="I55" s="21">
        <v>27500</v>
      </c>
      <c r="J55" s="21">
        <f t="shared" si="28"/>
        <v>118976.898</v>
      </c>
      <c r="K55" s="22" t="s">
        <v>61</v>
      </c>
    </row>
    <row r="56" spans="1:11" ht="15.75">
      <c r="A56" s="45">
        <v>19</v>
      </c>
      <c r="B56" s="45" t="s">
        <v>50</v>
      </c>
      <c r="C56" s="45" t="s">
        <v>44</v>
      </c>
      <c r="D56" s="45" t="s">
        <v>5</v>
      </c>
      <c r="E56" s="21">
        <f t="shared" ref="E56:I66" si="29">E57</f>
        <v>1200</v>
      </c>
      <c r="F56" s="21">
        <f t="shared" si="29"/>
        <v>1600</v>
      </c>
      <c r="G56" s="21">
        <f t="shared" si="29"/>
        <v>1700</v>
      </c>
      <c r="H56" s="21">
        <f t="shared" si="29"/>
        <v>1800</v>
      </c>
      <c r="I56" s="21">
        <f t="shared" si="29"/>
        <v>1900</v>
      </c>
      <c r="J56" s="21">
        <f t="shared" si="28"/>
        <v>8200</v>
      </c>
      <c r="K56" s="22" t="s">
        <v>3</v>
      </c>
    </row>
    <row r="57" spans="1:11" ht="15.75">
      <c r="A57" s="56"/>
      <c r="B57" s="56"/>
      <c r="C57" s="56"/>
      <c r="D57" s="56"/>
      <c r="E57" s="21">
        <v>1200</v>
      </c>
      <c r="F57" s="21">
        <v>1600</v>
      </c>
      <c r="G57" s="21">
        <v>1700</v>
      </c>
      <c r="H57" s="21">
        <v>1800</v>
      </c>
      <c r="I57" s="21">
        <v>1900</v>
      </c>
      <c r="J57" s="21">
        <f t="shared" si="28"/>
        <v>8200</v>
      </c>
      <c r="K57" s="22" t="s">
        <v>4</v>
      </c>
    </row>
    <row r="58" spans="1:11" ht="31.5">
      <c r="A58" s="46"/>
      <c r="B58" s="46"/>
      <c r="C58" s="46"/>
      <c r="D58" s="46"/>
      <c r="E58" s="21">
        <v>1200</v>
      </c>
      <c r="F58" s="21">
        <v>1600</v>
      </c>
      <c r="G58" s="21">
        <v>1700</v>
      </c>
      <c r="H58" s="21">
        <v>1800</v>
      </c>
      <c r="I58" s="21">
        <v>1900</v>
      </c>
      <c r="J58" s="21">
        <f t="shared" si="28"/>
        <v>8200</v>
      </c>
      <c r="K58" s="22" t="s">
        <v>61</v>
      </c>
    </row>
    <row r="59" spans="1:11" ht="15.75" customHeight="1">
      <c r="A59" s="45">
        <v>20</v>
      </c>
      <c r="B59" s="45" t="s">
        <v>51</v>
      </c>
      <c r="C59" s="45" t="s">
        <v>44</v>
      </c>
      <c r="D59" s="45" t="s">
        <v>38</v>
      </c>
      <c r="E59" s="21">
        <f t="shared" si="29"/>
        <v>8400</v>
      </c>
      <c r="F59" s="21">
        <f t="shared" si="29"/>
        <v>9700</v>
      </c>
      <c r="G59" s="21">
        <f t="shared" si="29"/>
        <v>10200</v>
      </c>
      <c r="H59" s="21">
        <f t="shared" si="29"/>
        <v>10700</v>
      </c>
      <c r="I59" s="21">
        <f t="shared" si="29"/>
        <v>11200</v>
      </c>
      <c r="J59" s="21">
        <f t="shared" si="28"/>
        <v>50200</v>
      </c>
      <c r="K59" s="22" t="s">
        <v>3</v>
      </c>
    </row>
    <row r="60" spans="1:11" ht="15.75">
      <c r="A60" s="56"/>
      <c r="B60" s="56"/>
      <c r="C60" s="56"/>
      <c r="D60" s="56"/>
      <c r="E60" s="21">
        <v>8400</v>
      </c>
      <c r="F60" s="21">
        <v>9700</v>
      </c>
      <c r="G60" s="21">
        <v>10200</v>
      </c>
      <c r="H60" s="21">
        <v>10700</v>
      </c>
      <c r="I60" s="21">
        <v>11200</v>
      </c>
      <c r="J60" s="21">
        <f t="shared" si="28"/>
        <v>50200</v>
      </c>
      <c r="K60" s="22" t="s">
        <v>4</v>
      </c>
    </row>
    <row r="61" spans="1:11" ht="31.5">
      <c r="A61" s="46"/>
      <c r="B61" s="46"/>
      <c r="C61" s="46"/>
      <c r="D61" s="46"/>
      <c r="E61" s="21">
        <v>8400</v>
      </c>
      <c r="F61" s="21">
        <v>9700</v>
      </c>
      <c r="G61" s="21">
        <v>10200</v>
      </c>
      <c r="H61" s="21">
        <v>10700</v>
      </c>
      <c r="I61" s="21">
        <v>11200</v>
      </c>
      <c r="J61" s="21">
        <f>E61+F61+G61+H61+I61</f>
        <v>50200</v>
      </c>
      <c r="K61" s="22" t="s">
        <v>61</v>
      </c>
    </row>
    <row r="62" spans="1:11" ht="15.75" customHeight="1">
      <c r="A62" s="41">
        <v>21</v>
      </c>
      <c r="B62" s="44" t="s">
        <v>54</v>
      </c>
      <c r="C62" s="43" t="s">
        <v>44</v>
      </c>
      <c r="D62" s="43" t="s">
        <v>5</v>
      </c>
      <c r="E62" s="21">
        <f t="shared" si="29"/>
        <v>600</v>
      </c>
      <c r="F62" s="21">
        <f t="shared" si="29"/>
        <v>900</v>
      </c>
      <c r="G62" s="21">
        <f t="shared" si="29"/>
        <v>1000</v>
      </c>
      <c r="H62" s="21">
        <f t="shared" si="29"/>
        <v>1100</v>
      </c>
      <c r="I62" s="21">
        <f t="shared" si="29"/>
        <v>1200</v>
      </c>
      <c r="J62" s="21">
        <f t="shared" si="28"/>
        <v>4800</v>
      </c>
      <c r="K62" s="22" t="s">
        <v>3</v>
      </c>
    </row>
    <row r="63" spans="1:11" ht="34.5" customHeight="1">
      <c r="A63" s="41"/>
      <c r="B63" s="44"/>
      <c r="C63" s="43"/>
      <c r="D63" s="43"/>
      <c r="E63" s="21">
        <v>600</v>
      </c>
      <c r="F63" s="21">
        <v>900</v>
      </c>
      <c r="G63" s="21">
        <v>1000</v>
      </c>
      <c r="H63" s="21">
        <v>1100</v>
      </c>
      <c r="I63" s="21">
        <v>1200</v>
      </c>
      <c r="J63" s="21">
        <f t="shared" si="28"/>
        <v>4800</v>
      </c>
      <c r="K63" s="22" t="s">
        <v>4</v>
      </c>
    </row>
    <row r="64" spans="1:11" ht="15.75" customHeight="1">
      <c r="A64" s="41">
        <v>22</v>
      </c>
      <c r="B64" s="44" t="s">
        <v>52</v>
      </c>
      <c r="C64" s="43" t="s">
        <v>44</v>
      </c>
      <c r="D64" s="43" t="s">
        <v>5</v>
      </c>
      <c r="E64" s="21">
        <f t="shared" si="29"/>
        <v>2300</v>
      </c>
      <c r="F64" s="21">
        <f t="shared" si="29"/>
        <v>2600</v>
      </c>
      <c r="G64" s="21">
        <f t="shared" si="29"/>
        <v>2700</v>
      </c>
      <c r="H64" s="21">
        <f t="shared" si="29"/>
        <v>2800</v>
      </c>
      <c r="I64" s="21">
        <f t="shared" si="29"/>
        <v>2900</v>
      </c>
      <c r="J64" s="21">
        <f t="shared" si="28"/>
        <v>13300</v>
      </c>
      <c r="K64" s="22" t="s">
        <v>3</v>
      </c>
    </row>
    <row r="65" spans="1:11" ht="34.5" customHeight="1">
      <c r="A65" s="41"/>
      <c r="B65" s="44"/>
      <c r="C65" s="43"/>
      <c r="D65" s="43"/>
      <c r="E65" s="21">
        <v>2300</v>
      </c>
      <c r="F65" s="21">
        <v>2600</v>
      </c>
      <c r="G65" s="21">
        <v>2700</v>
      </c>
      <c r="H65" s="21">
        <v>2800</v>
      </c>
      <c r="I65" s="21">
        <v>2900</v>
      </c>
      <c r="J65" s="21">
        <f t="shared" si="28"/>
        <v>13300</v>
      </c>
      <c r="K65" s="22" t="s">
        <v>4</v>
      </c>
    </row>
    <row r="66" spans="1:11" ht="15.75" customHeight="1">
      <c r="A66" s="41">
        <v>23</v>
      </c>
      <c r="B66" s="44" t="s">
        <v>53</v>
      </c>
      <c r="C66" s="43" t="s">
        <v>44</v>
      </c>
      <c r="D66" s="43" t="s">
        <v>5</v>
      </c>
      <c r="E66" s="21">
        <f t="shared" si="29"/>
        <v>850</v>
      </c>
      <c r="F66" s="21">
        <f t="shared" si="29"/>
        <v>1300</v>
      </c>
      <c r="G66" s="21">
        <f t="shared" si="29"/>
        <v>1400</v>
      </c>
      <c r="H66" s="21">
        <f t="shared" si="29"/>
        <v>1500</v>
      </c>
      <c r="I66" s="21">
        <f t="shared" si="29"/>
        <v>1600</v>
      </c>
      <c r="J66" s="21">
        <f t="shared" si="28"/>
        <v>6650</v>
      </c>
      <c r="K66" s="22" t="s">
        <v>3</v>
      </c>
    </row>
    <row r="67" spans="1:11" ht="58.5" customHeight="1">
      <c r="A67" s="41"/>
      <c r="B67" s="44"/>
      <c r="C67" s="43"/>
      <c r="D67" s="43"/>
      <c r="E67" s="21">
        <v>850</v>
      </c>
      <c r="F67" s="21">
        <v>1300</v>
      </c>
      <c r="G67" s="21">
        <v>1400</v>
      </c>
      <c r="H67" s="21">
        <v>1500</v>
      </c>
      <c r="I67" s="21">
        <v>1600</v>
      </c>
      <c r="J67" s="21">
        <f t="shared" si="28"/>
        <v>6650</v>
      </c>
      <c r="K67" s="22" t="s">
        <v>4</v>
      </c>
    </row>
    <row r="68" spans="1:11" ht="15.75">
      <c r="A68" s="41">
        <v>24</v>
      </c>
      <c r="B68" s="44" t="s">
        <v>17</v>
      </c>
      <c r="C68" s="43"/>
      <c r="D68" s="43"/>
      <c r="E68" s="2">
        <f>E72+E70</f>
        <v>120</v>
      </c>
      <c r="F68" s="2">
        <f t="shared" ref="F68:J69" si="30">F72+F70</f>
        <v>200</v>
      </c>
      <c r="G68" s="2">
        <f t="shared" si="30"/>
        <v>200</v>
      </c>
      <c r="H68" s="2">
        <f t="shared" si="30"/>
        <v>200</v>
      </c>
      <c r="I68" s="2">
        <f t="shared" si="30"/>
        <v>200</v>
      </c>
      <c r="J68" s="2">
        <f>J72+J70</f>
        <v>920</v>
      </c>
      <c r="K68" s="22" t="s">
        <v>3</v>
      </c>
    </row>
    <row r="69" spans="1:11" ht="84.75" customHeight="1">
      <c r="A69" s="41"/>
      <c r="B69" s="44"/>
      <c r="C69" s="43"/>
      <c r="D69" s="43"/>
      <c r="E69" s="2">
        <f>E73+E71</f>
        <v>120</v>
      </c>
      <c r="F69" s="2">
        <f t="shared" si="30"/>
        <v>200</v>
      </c>
      <c r="G69" s="2">
        <f t="shared" si="30"/>
        <v>200</v>
      </c>
      <c r="H69" s="2">
        <f t="shared" si="30"/>
        <v>200</v>
      </c>
      <c r="I69" s="2">
        <f t="shared" si="30"/>
        <v>200</v>
      </c>
      <c r="J69" s="2">
        <f t="shared" si="30"/>
        <v>920</v>
      </c>
      <c r="K69" s="22" t="s">
        <v>4</v>
      </c>
    </row>
    <row r="70" spans="1:11" ht="15.75" customHeight="1">
      <c r="A70" s="41">
        <v>25</v>
      </c>
      <c r="B70" s="44" t="s">
        <v>21</v>
      </c>
      <c r="C70" s="43" t="s">
        <v>44</v>
      </c>
      <c r="D70" s="43" t="s">
        <v>6</v>
      </c>
      <c r="E70" s="21">
        <f t="shared" ref="E70:I72" si="31">E71</f>
        <v>100</v>
      </c>
      <c r="F70" s="21">
        <f t="shared" si="31"/>
        <v>100</v>
      </c>
      <c r="G70" s="21">
        <f t="shared" si="31"/>
        <v>100</v>
      </c>
      <c r="H70" s="21">
        <f t="shared" si="31"/>
        <v>100</v>
      </c>
      <c r="I70" s="21">
        <f t="shared" si="31"/>
        <v>100</v>
      </c>
      <c r="J70" s="21">
        <f>E70+F70+G70+H70+I70</f>
        <v>500</v>
      </c>
      <c r="K70" s="22" t="s">
        <v>3</v>
      </c>
    </row>
    <row r="71" spans="1:11" ht="36" customHeight="1">
      <c r="A71" s="41"/>
      <c r="B71" s="44"/>
      <c r="C71" s="43"/>
      <c r="D71" s="43"/>
      <c r="E71" s="21">
        <v>100</v>
      </c>
      <c r="F71" s="21">
        <v>100</v>
      </c>
      <c r="G71" s="21">
        <v>100</v>
      </c>
      <c r="H71" s="21">
        <v>100</v>
      </c>
      <c r="I71" s="21">
        <v>100</v>
      </c>
      <c r="J71" s="21">
        <f>E71+F71+G71+H71+I71</f>
        <v>500</v>
      </c>
      <c r="K71" s="22" t="s">
        <v>4</v>
      </c>
    </row>
    <row r="72" spans="1:11" ht="15" customHeight="1">
      <c r="A72" s="41">
        <v>26</v>
      </c>
      <c r="B72" s="44" t="s">
        <v>18</v>
      </c>
      <c r="C72" s="43" t="s">
        <v>44</v>
      </c>
      <c r="D72" s="45" t="s">
        <v>6</v>
      </c>
      <c r="E72" s="21">
        <f t="shared" si="31"/>
        <v>20</v>
      </c>
      <c r="F72" s="21">
        <f t="shared" si="31"/>
        <v>100</v>
      </c>
      <c r="G72" s="21">
        <f t="shared" si="31"/>
        <v>100</v>
      </c>
      <c r="H72" s="21">
        <f t="shared" si="31"/>
        <v>100</v>
      </c>
      <c r="I72" s="21">
        <f t="shared" si="31"/>
        <v>100</v>
      </c>
      <c r="J72" s="21">
        <f>E72+F72+G72+H72+I72</f>
        <v>420</v>
      </c>
      <c r="K72" s="22" t="s">
        <v>3</v>
      </c>
    </row>
    <row r="73" spans="1:11" ht="56.25" customHeight="1">
      <c r="A73" s="41"/>
      <c r="B73" s="44"/>
      <c r="C73" s="43"/>
      <c r="D73" s="46"/>
      <c r="E73" s="21">
        <v>20</v>
      </c>
      <c r="F73" s="21">
        <v>100</v>
      </c>
      <c r="G73" s="21">
        <v>100</v>
      </c>
      <c r="H73" s="21">
        <v>100</v>
      </c>
      <c r="I73" s="21">
        <v>100</v>
      </c>
      <c r="J73" s="21">
        <f>E73+F73+G73+H73+I73</f>
        <v>420</v>
      </c>
      <c r="K73" s="22" t="s">
        <v>4</v>
      </c>
    </row>
    <row r="74" spans="1:11" ht="15.75">
      <c r="A74" s="41">
        <v>27</v>
      </c>
      <c r="B74" s="44" t="s">
        <v>19</v>
      </c>
      <c r="C74" s="43"/>
      <c r="D74" s="43"/>
      <c r="E74" s="21">
        <f>E76+E78</f>
        <v>400</v>
      </c>
      <c r="F74" s="21">
        <f t="shared" ref="F74:I75" si="32">F76+F78</f>
        <v>610</v>
      </c>
      <c r="G74" s="21">
        <f t="shared" si="32"/>
        <v>670</v>
      </c>
      <c r="H74" s="21">
        <f t="shared" si="32"/>
        <v>730</v>
      </c>
      <c r="I74" s="21">
        <f t="shared" si="32"/>
        <v>790</v>
      </c>
      <c r="J74" s="21">
        <f>J76+J78</f>
        <v>3200</v>
      </c>
      <c r="K74" s="22" t="s">
        <v>3</v>
      </c>
    </row>
    <row r="75" spans="1:11" ht="31.5" customHeight="1">
      <c r="A75" s="41"/>
      <c r="B75" s="44"/>
      <c r="C75" s="43"/>
      <c r="D75" s="43"/>
      <c r="E75" s="21">
        <f>E77+E79</f>
        <v>400</v>
      </c>
      <c r="F75" s="21">
        <f t="shared" si="32"/>
        <v>610</v>
      </c>
      <c r="G75" s="21">
        <f t="shared" si="32"/>
        <v>670</v>
      </c>
      <c r="H75" s="21">
        <f t="shared" si="32"/>
        <v>730</v>
      </c>
      <c r="I75" s="21">
        <f t="shared" si="32"/>
        <v>790</v>
      </c>
      <c r="J75" s="21">
        <f>J77+J79</f>
        <v>3200</v>
      </c>
      <c r="K75" s="22" t="s">
        <v>4</v>
      </c>
    </row>
    <row r="76" spans="1:11" ht="15.75" customHeight="1">
      <c r="A76" s="41">
        <v>28</v>
      </c>
      <c r="B76" s="44" t="s">
        <v>34</v>
      </c>
      <c r="C76" s="43" t="s">
        <v>44</v>
      </c>
      <c r="D76" s="43" t="s">
        <v>5</v>
      </c>
      <c r="E76" s="21">
        <f t="shared" ref="E76:I78" si="33">E77</f>
        <v>350</v>
      </c>
      <c r="F76" s="21">
        <f t="shared" si="33"/>
        <v>550</v>
      </c>
      <c r="G76" s="21">
        <f t="shared" si="33"/>
        <v>600</v>
      </c>
      <c r="H76" s="21">
        <f t="shared" si="33"/>
        <v>650</v>
      </c>
      <c r="I76" s="21">
        <f t="shared" si="33"/>
        <v>700</v>
      </c>
      <c r="J76" s="21">
        <f>E76+F76+G76+H76+I76</f>
        <v>2850</v>
      </c>
      <c r="K76" s="22" t="s">
        <v>3</v>
      </c>
    </row>
    <row r="77" spans="1:11" ht="82.5" customHeight="1">
      <c r="A77" s="41"/>
      <c r="B77" s="44"/>
      <c r="C77" s="43"/>
      <c r="D77" s="43"/>
      <c r="E77" s="21">
        <v>350</v>
      </c>
      <c r="F77" s="21">
        <v>550</v>
      </c>
      <c r="G77" s="21">
        <v>600</v>
      </c>
      <c r="H77" s="21">
        <v>650</v>
      </c>
      <c r="I77" s="21">
        <v>700</v>
      </c>
      <c r="J77" s="21">
        <f>E77+F77+G77+H77+I77</f>
        <v>2850</v>
      </c>
      <c r="K77" s="22" t="s">
        <v>4</v>
      </c>
    </row>
    <row r="78" spans="1:11" ht="15.75" customHeight="1">
      <c r="A78" s="41">
        <v>29</v>
      </c>
      <c r="B78" s="44" t="s">
        <v>36</v>
      </c>
      <c r="C78" s="43" t="s">
        <v>44</v>
      </c>
      <c r="D78" s="43" t="s">
        <v>5</v>
      </c>
      <c r="E78" s="21">
        <f t="shared" si="33"/>
        <v>50</v>
      </c>
      <c r="F78" s="21">
        <f t="shared" si="33"/>
        <v>60</v>
      </c>
      <c r="G78" s="21">
        <f t="shared" si="33"/>
        <v>70</v>
      </c>
      <c r="H78" s="21">
        <f t="shared" si="33"/>
        <v>80</v>
      </c>
      <c r="I78" s="21">
        <f t="shared" si="33"/>
        <v>90</v>
      </c>
      <c r="J78" s="21">
        <f>E78+F78+G78+H78+I78</f>
        <v>350</v>
      </c>
      <c r="K78" s="22" t="s">
        <v>3</v>
      </c>
    </row>
    <row r="79" spans="1:11" ht="63" customHeight="1">
      <c r="A79" s="41"/>
      <c r="B79" s="44"/>
      <c r="C79" s="43"/>
      <c r="D79" s="43"/>
      <c r="E79" s="21">
        <v>50</v>
      </c>
      <c r="F79" s="21">
        <v>60</v>
      </c>
      <c r="G79" s="21">
        <v>70</v>
      </c>
      <c r="H79" s="21">
        <v>80</v>
      </c>
      <c r="I79" s="21">
        <v>90</v>
      </c>
      <c r="J79" s="21">
        <f>E79+F79+G79+H79+I79</f>
        <v>350</v>
      </c>
      <c r="K79" s="22" t="s">
        <v>4</v>
      </c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6" spans="1:11" ht="15.75" customHeight="1">
      <c r="B86" s="1"/>
      <c r="C86" s="1"/>
      <c r="D86" s="54" t="s">
        <v>23</v>
      </c>
      <c r="E86" s="55" t="s">
        <v>0</v>
      </c>
      <c r="F86" s="55"/>
      <c r="G86" s="55"/>
      <c r="H86" s="55"/>
      <c r="I86" s="55"/>
      <c r="J86" s="55"/>
    </row>
    <row r="87" spans="1:11" ht="15.75" customHeight="1">
      <c r="B87" s="1"/>
      <c r="C87" s="1"/>
      <c r="D87" s="54"/>
      <c r="E87" s="24" t="s">
        <v>39</v>
      </c>
      <c r="F87" s="24" t="s">
        <v>40</v>
      </c>
      <c r="G87" s="24" t="s">
        <v>41</v>
      </c>
      <c r="H87" s="24" t="s">
        <v>42</v>
      </c>
      <c r="I87" s="24" t="s">
        <v>43</v>
      </c>
      <c r="J87" s="24" t="s">
        <v>24</v>
      </c>
    </row>
    <row r="88" spans="1:11" ht="15.75" customHeight="1">
      <c r="B88" s="1"/>
      <c r="C88" s="1"/>
      <c r="D88" s="23" t="s">
        <v>25</v>
      </c>
      <c r="E88" s="32">
        <f t="shared" ref="E88:J88" si="34">E6+E44</f>
        <v>33035.396999999997</v>
      </c>
      <c r="F88" s="24">
        <f t="shared" si="34"/>
        <v>60902.5</v>
      </c>
      <c r="G88" s="24">
        <f t="shared" si="34"/>
        <v>60848</v>
      </c>
      <c r="H88" s="24">
        <f t="shared" si="34"/>
        <v>58622</v>
      </c>
      <c r="I88" s="24">
        <f t="shared" si="34"/>
        <v>59482</v>
      </c>
      <c r="J88" s="24">
        <f t="shared" si="34"/>
        <v>272889.897</v>
      </c>
    </row>
    <row r="89" spans="1:11" ht="15.75" customHeight="1">
      <c r="B89" s="1"/>
      <c r="C89" s="1"/>
      <c r="D89" s="23" t="s">
        <v>37</v>
      </c>
      <c r="E89" s="24"/>
      <c r="F89" s="24"/>
      <c r="G89" s="24"/>
      <c r="H89" s="24"/>
      <c r="I89" s="24"/>
      <c r="J89" s="24"/>
    </row>
    <row r="90" spans="1:11" ht="15.75" customHeight="1">
      <c r="B90" s="1"/>
      <c r="C90" s="1"/>
      <c r="D90" s="23" t="s">
        <v>32</v>
      </c>
      <c r="E90" s="24">
        <f t="shared" ref="E90:J91" si="35">E7+E45</f>
        <v>6780</v>
      </c>
      <c r="F90" s="24">
        <f t="shared" si="35"/>
        <v>30692</v>
      </c>
      <c r="G90" s="24">
        <f t="shared" si="35"/>
        <v>30692</v>
      </c>
      <c r="H90" s="24">
        <f t="shared" si="35"/>
        <v>30692</v>
      </c>
      <c r="I90" s="24">
        <f t="shared" si="35"/>
        <v>30692</v>
      </c>
      <c r="J90" s="24">
        <f t="shared" si="35"/>
        <v>129548</v>
      </c>
    </row>
    <row r="91" spans="1:11" ht="15.75" customHeight="1">
      <c r="B91" s="1"/>
      <c r="C91" s="1"/>
      <c r="D91" s="23" t="s">
        <v>26</v>
      </c>
      <c r="E91" s="24">
        <f t="shared" si="35"/>
        <v>26255.397000000001</v>
      </c>
      <c r="F91" s="24">
        <f t="shared" si="35"/>
        <v>30210.5</v>
      </c>
      <c r="G91" s="24">
        <f t="shared" si="35"/>
        <v>30156</v>
      </c>
      <c r="H91" s="24">
        <f t="shared" si="35"/>
        <v>27930</v>
      </c>
      <c r="I91" s="24">
        <f t="shared" si="35"/>
        <v>28790</v>
      </c>
      <c r="J91" s="24">
        <f t="shared" si="35"/>
        <v>143341.897</v>
      </c>
    </row>
    <row r="92" spans="1:11" ht="25.5">
      <c r="B92" s="1"/>
      <c r="C92" s="1"/>
      <c r="D92" s="23" t="s">
        <v>61</v>
      </c>
      <c r="E92" s="32">
        <f>E47+E9</f>
        <v>18676.898000000001</v>
      </c>
      <c r="F92" s="37">
        <f t="shared" ref="F92:I92" si="36">F47+F9</f>
        <v>38800</v>
      </c>
      <c r="G92" s="37">
        <f t="shared" si="36"/>
        <v>39400</v>
      </c>
      <c r="H92" s="37">
        <f t="shared" si="36"/>
        <v>40300</v>
      </c>
      <c r="I92" s="37">
        <f t="shared" si="36"/>
        <v>40600</v>
      </c>
      <c r="J92" s="32">
        <f>J47+J9</f>
        <v>177776.89799999999</v>
      </c>
    </row>
    <row r="93" spans="1:11" ht="15.75" customHeight="1">
      <c r="B93" s="1"/>
      <c r="C93" s="1"/>
      <c r="D93" s="23" t="s">
        <v>27</v>
      </c>
      <c r="E93" s="24"/>
      <c r="F93" s="24"/>
      <c r="G93" s="24"/>
      <c r="H93" s="24"/>
      <c r="I93" s="24"/>
      <c r="J93" s="24"/>
    </row>
    <row r="94" spans="1:11" ht="15.75" customHeight="1">
      <c r="B94" s="1"/>
      <c r="C94" s="1"/>
      <c r="D94" s="23" t="s">
        <v>26</v>
      </c>
      <c r="E94" s="24"/>
      <c r="F94" s="24"/>
      <c r="G94" s="24"/>
      <c r="H94" s="24"/>
      <c r="I94" s="24"/>
      <c r="J94" s="24"/>
    </row>
    <row r="95" spans="1:11" ht="15.75" customHeight="1">
      <c r="B95" s="1"/>
      <c r="C95" s="1"/>
      <c r="D95" s="23" t="s">
        <v>28</v>
      </c>
      <c r="E95" s="24"/>
      <c r="F95" s="24"/>
      <c r="G95" s="24"/>
      <c r="H95" s="24"/>
      <c r="I95" s="24"/>
      <c r="J95" s="24"/>
    </row>
    <row r="96" spans="1:11" ht="15.75" customHeight="1">
      <c r="B96" s="1"/>
      <c r="C96" s="1"/>
      <c r="D96" s="23" t="s">
        <v>26</v>
      </c>
      <c r="E96" s="24"/>
      <c r="F96" s="24"/>
      <c r="G96" s="24"/>
      <c r="H96" s="24"/>
      <c r="I96" s="24"/>
      <c r="J96" s="24"/>
    </row>
    <row r="97" spans="2:10" ht="15.75" customHeight="1">
      <c r="B97" s="1"/>
      <c r="C97" s="1"/>
      <c r="D97" s="23" t="s">
        <v>29</v>
      </c>
      <c r="E97" s="24">
        <f t="shared" ref="E97:J100" si="37">E88</f>
        <v>33035.396999999997</v>
      </c>
      <c r="F97" s="24">
        <f t="shared" si="37"/>
        <v>60902.5</v>
      </c>
      <c r="G97" s="24">
        <f t="shared" si="37"/>
        <v>60848</v>
      </c>
      <c r="H97" s="24">
        <f t="shared" si="37"/>
        <v>58622</v>
      </c>
      <c r="I97" s="24">
        <f t="shared" si="37"/>
        <v>59482</v>
      </c>
      <c r="J97" s="24">
        <f t="shared" si="37"/>
        <v>272889.897</v>
      </c>
    </row>
    <row r="98" spans="2:10" ht="15.75" customHeight="1">
      <c r="B98" s="1"/>
      <c r="C98" s="1"/>
      <c r="D98" s="23" t="s">
        <v>37</v>
      </c>
      <c r="E98" s="24">
        <f t="shared" si="37"/>
        <v>0</v>
      </c>
      <c r="F98" s="24">
        <f t="shared" si="37"/>
        <v>0</v>
      </c>
      <c r="G98" s="24">
        <f t="shared" si="37"/>
        <v>0</v>
      </c>
      <c r="H98" s="24">
        <f t="shared" si="37"/>
        <v>0</v>
      </c>
      <c r="I98" s="24">
        <f t="shared" si="37"/>
        <v>0</v>
      </c>
      <c r="J98" s="24">
        <f t="shared" si="37"/>
        <v>0</v>
      </c>
    </row>
    <row r="99" spans="2:10" ht="15.75" customHeight="1">
      <c r="B99" s="1"/>
      <c r="C99" s="1"/>
      <c r="D99" s="23" t="s">
        <v>32</v>
      </c>
      <c r="E99" s="24">
        <f>E90</f>
        <v>6780</v>
      </c>
      <c r="F99" s="24">
        <f t="shared" si="37"/>
        <v>30692</v>
      </c>
      <c r="G99" s="24">
        <f t="shared" si="37"/>
        <v>30692</v>
      </c>
      <c r="H99" s="24">
        <f t="shared" si="37"/>
        <v>30692</v>
      </c>
      <c r="I99" s="24">
        <f t="shared" si="37"/>
        <v>30692</v>
      </c>
      <c r="J99" s="24">
        <f>J90</f>
        <v>129548</v>
      </c>
    </row>
    <row r="100" spans="2:10" ht="15.75" customHeight="1">
      <c r="B100" s="1"/>
      <c r="C100" s="1"/>
      <c r="D100" s="23" t="s">
        <v>26</v>
      </c>
      <c r="E100" s="24">
        <f>E91</f>
        <v>26255.397000000001</v>
      </c>
      <c r="F100" s="24">
        <f t="shared" si="37"/>
        <v>30210.5</v>
      </c>
      <c r="G100" s="24">
        <f t="shared" si="37"/>
        <v>30156</v>
      </c>
      <c r="H100" s="24">
        <f t="shared" si="37"/>
        <v>27930</v>
      </c>
      <c r="I100" s="24">
        <f t="shared" si="37"/>
        <v>28790</v>
      </c>
      <c r="J100" s="24">
        <f t="shared" si="37"/>
        <v>143341.897</v>
      </c>
    </row>
    <row r="101" spans="2:10" ht="25.5">
      <c r="D101" s="23" t="s">
        <v>61</v>
      </c>
      <c r="E101" s="24">
        <f>E47</f>
        <v>18576.898000000001</v>
      </c>
      <c r="F101" s="24">
        <f t="shared" ref="F101:J101" si="38">F47</f>
        <v>38800</v>
      </c>
      <c r="G101" s="24">
        <f t="shared" si="38"/>
        <v>39400</v>
      </c>
      <c r="H101" s="24">
        <f t="shared" si="38"/>
        <v>40000</v>
      </c>
      <c r="I101" s="24">
        <f t="shared" si="38"/>
        <v>40600</v>
      </c>
      <c r="J101" s="24">
        <f t="shared" si="38"/>
        <v>177376.89799999999</v>
      </c>
    </row>
  </sheetData>
  <mergeCells count="128">
    <mergeCell ref="A1:K1"/>
    <mergeCell ref="A2:K2"/>
    <mergeCell ref="A3:A4"/>
    <mergeCell ref="B3:B4"/>
    <mergeCell ref="C3:C4"/>
    <mergeCell ref="D3:D4"/>
    <mergeCell ref="E3:J3"/>
    <mergeCell ref="K3:K4"/>
    <mergeCell ref="A24:A26"/>
    <mergeCell ref="B24:B26"/>
    <mergeCell ref="C24:C26"/>
    <mergeCell ref="D24:D26"/>
    <mergeCell ref="A10:A13"/>
    <mergeCell ref="B10:B13"/>
    <mergeCell ref="C10:C13"/>
    <mergeCell ref="D10:D13"/>
    <mergeCell ref="A6:A9"/>
    <mergeCell ref="B6:B9"/>
    <mergeCell ref="C6:C9"/>
    <mergeCell ref="D6:D9"/>
    <mergeCell ref="A14:A15"/>
    <mergeCell ref="B14:B15"/>
    <mergeCell ref="C14:C15"/>
    <mergeCell ref="D14:D15"/>
    <mergeCell ref="A16:A17"/>
    <mergeCell ref="B16:B17"/>
    <mergeCell ref="C16:C17"/>
    <mergeCell ref="D16:D17"/>
    <mergeCell ref="A22:A23"/>
    <mergeCell ref="B22:B23"/>
    <mergeCell ref="C22:C23"/>
    <mergeCell ref="D22:D23"/>
    <mergeCell ref="A18:A19"/>
    <mergeCell ref="B18:B19"/>
    <mergeCell ref="C18:C19"/>
    <mergeCell ref="D18:D19"/>
    <mergeCell ref="A20:A21"/>
    <mergeCell ref="B20:B21"/>
    <mergeCell ref="C20:C21"/>
    <mergeCell ref="D20:D21"/>
    <mergeCell ref="A31:A32"/>
    <mergeCell ref="B31:B32"/>
    <mergeCell ref="C31:C32"/>
    <mergeCell ref="D31:D32"/>
    <mergeCell ref="A33:A35"/>
    <mergeCell ref="B33:B35"/>
    <mergeCell ref="C33:C35"/>
    <mergeCell ref="D33:D35"/>
    <mergeCell ref="A27:A28"/>
    <mergeCell ref="B27:B28"/>
    <mergeCell ref="C27:C28"/>
    <mergeCell ref="D27:D28"/>
    <mergeCell ref="A29:A30"/>
    <mergeCell ref="B29:B30"/>
    <mergeCell ref="C29:C30"/>
    <mergeCell ref="D29:D30"/>
    <mergeCell ref="C66:C67"/>
    <mergeCell ref="D66:D67"/>
    <mergeCell ref="A62:A63"/>
    <mergeCell ref="B62:B63"/>
    <mergeCell ref="C62:C63"/>
    <mergeCell ref="D62:D63"/>
    <mergeCell ref="A42:K42"/>
    <mergeCell ref="A44:A47"/>
    <mergeCell ref="A36:A37"/>
    <mergeCell ref="B36:B37"/>
    <mergeCell ref="C36:C37"/>
    <mergeCell ref="D36:D37"/>
    <mergeCell ref="A38:A39"/>
    <mergeCell ref="B38:B39"/>
    <mergeCell ref="C38:C39"/>
    <mergeCell ref="D38:D39"/>
    <mergeCell ref="A40:A41"/>
    <mergeCell ref="B40:B41"/>
    <mergeCell ref="C40:C41"/>
    <mergeCell ref="D40:D41"/>
    <mergeCell ref="A43:K43"/>
    <mergeCell ref="B44:B47"/>
    <mergeCell ref="C44:C47"/>
    <mergeCell ref="D44:D47"/>
    <mergeCell ref="E86:J86"/>
    <mergeCell ref="A52:A55"/>
    <mergeCell ref="B52:B55"/>
    <mergeCell ref="C52:C55"/>
    <mergeCell ref="D52:D55"/>
    <mergeCell ref="A56:A58"/>
    <mergeCell ref="B56:B58"/>
    <mergeCell ref="C56:C58"/>
    <mergeCell ref="D56:D58"/>
    <mergeCell ref="A76:A77"/>
    <mergeCell ref="B76:B77"/>
    <mergeCell ref="C76:C77"/>
    <mergeCell ref="D76:D77"/>
    <mergeCell ref="A78:A79"/>
    <mergeCell ref="B78:B79"/>
    <mergeCell ref="C78:C79"/>
    <mergeCell ref="D78:D79"/>
    <mergeCell ref="A72:A73"/>
    <mergeCell ref="B72:B73"/>
    <mergeCell ref="C72:C73"/>
    <mergeCell ref="D72:D73"/>
    <mergeCell ref="A74:A75"/>
    <mergeCell ref="B74:B75"/>
    <mergeCell ref="C74:C75"/>
    <mergeCell ref="A48:A51"/>
    <mergeCell ref="B48:B51"/>
    <mergeCell ref="C48:C51"/>
    <mergeCell ref="D48:D51"/>
    <mergeCell ref="C59:C61"/>
    <mergeCell ref="D59:D61"/>
    <mergeCell ref="A59:A61"/>
    <mergeCell ref="B59:B61"/>
    <mergeCell ref="D86:D87"/>
    <mergeCell ref="D74:D75"/>
    <mergeCell ref="A68:A69"/>
    <mergeCell ref="B68:B69"/>
    <mergeCell ref="C68:C69"/>
    <mergeCell ref="D68:D69"/>
    <mergeCell ref="A70:A71"/>
    <mergeCell ref="B70:B71"/>
    <mergeCell ref="C70:C71"/>
    <mergeCell ref="D70:D71"/>
    <mergeCell ref="A64:A65"/>
    <mergeCell ref="B64:B65"/>
    <mergeCell ref="C64:C65"/>
    <mergeCell ref="D64:D65"/>
    <mergeCell ref="A66:A67"/>
    <mergeCell ref="B66:B67"/>
  </mergeCells>
  <pageMargins left="0.39370078740157483" right="0.39370078740157483" top="0.78740157480314965" bottom="0.39370078740157483" header="0.31496062992125984" footer="0.31496062992125984"/>
  <pageSetup paperSize="9" scale="87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1"/>
  <sheetViews>
    <sheetView tabSelected="1" view="pageBreakPreview" zoomScale="80" zoomScaleSheetLayoutView="80" workbookViewId="0">
      <selection activeCell="B76" sqref="B76:B77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5" max="5" width="10.85546875" customWidth="1"/>
    <col min="6" max="6" width="9" customWidth="1"/>
    <col min="10" max="10" width="13.28515625" customWidth="1"/>
    <col min="11" max="11" width="20.28515625" customWidth="1"/>
  </cols>
  <sheetData>
    <row r="1" spans="1:11" ht="19.5" customHeight="1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>
      <c r="A4" s="40"/>
      <c r="B4" s="40"/>
      <c r="C4" s="40"/>
      <c r="D4" s="40"/>
      <c r="E4" s="27" t="s">
        <v>39</v>
      </c>
      <c r="F4" s="27" t="s">
        <v>40</v>
      </c>
      <c r="G4" s="27" t="s">
        <v>41</v>
      </c>
      <c r="H4" s="27" t="s">
        <v>42</v>
      </c>
      <c r="I4" s="27" t="s">
        <v>43</v>
      </c>
      <c r="J4" s="27" t="s">
        <v>2</v>
      </c>
      <c r="K4" s="40"/>
    </row>
    <row r="5" spans="1:11" ht="15.7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</row>
    <row r="6" spans="1:11" ht="15.75" customHeight="1">
      <c r="A6" s="47">
        <v>1</v>
      </c>
      <c r="B6" s="45" t="s">
        <v>11</v>
      </c>
      <c r="C6" s="47"/>
      <c r="D6" s="47"/>
      <c r="E6" s="33">
        <f>E10</f>
        <v>14015.230000000001</v>
      </c>
      <c r="F6" s="28">
        <f t="shared" ref="E6:J9" si="0">F10</f>
        <v>16492.5</v>
      </c>
      <c r="G6" s="28">
        <f t="shared" si="0"/>
        <v>15478</v>
      </c>
      <c r="H6" s="28">
        <f t="shared" si="0"/>
        <v>12292</v>
      </c>
      <c r="I6" s="28">
        <f t="shared" si="0"/>
        <v>12192</v>
      </c>
      <c r="J6" s="28">
        <f>J10</f>
        <v>70469.73</v>
      </c>
      <c r="K6" s="29" t="s">
        <v>3</v>
      </c>
    </row>
    <row r="7" spans="1:11" ht="15.75">
      <c r="A7" s="57"/>
      <c r="B7" s="56"/>
      <c r="C7" s="57"/>
      <c r="D7" s="57"/>
      <c r="E7" s="28">
        <f t="shared" si="0"/>
        <v>6172</v>
      </c>
      <c r="F7" s="28">
        <f t="shared" si="0"/>
        <v>9192</v>
      </c>
      <c r="G7" s="28">
        <f t="shared" si="0"/>
        <v>9192</v>
      </c>
      <c r="H7" s="28">
        <f t="shared" si="0"/>
        <v>9192</v>
      </c>
      <c r="I7" s="28">
        <f t="shared" si="0"/>
        <v>9192</v>
      </c>
      <c r="J7" s="28">
        <f>J11</f>
        <v>42940</v>
      </c>
      <c r="K7" s="29" t="s">
        <v>31</v>
      </c>
    </row>
    <row r="8" spans="1:11" ht="15.75">
      <c r="A8" s="57"/>
      <c r="B8" s="56"/>
      <c r="C8" s="57"/>
      <c r="D8" s="57"/>
      <c r="E8" s="28">
        <f t="shared" si="0"/>
        <v>7843.2300000000005</v>
      </c>
      <c r="F8" s="28">
        <f t="shared" si="0"/>
        <v>7300.5</v>
      </c>
      <c r="G8" s="28">
        <f t="shared" si="0"/>
        <v>6286</v>
      </c>
      <c r="H8" s="28">
        <f t="shared" si="0"/>
        <v>3100</v>
      </c>
      <c r="I8" s="28">
        <f t="shared" si="0"/>
        <v>3000</v>
      </c>
      <c r="J8" s="28">
        <f>J12</f>
        <v>27529.73</v>
      </c>
      <c r="K8" s="29" t="s">
        <v>4</v>
      </c>
    </row>
    <row r="9" spans="1:11" ht="31.5">
      <c r="A9" s="48"/>
      <c r="B9" s="46"/>
      <c r="C9" s="48"/>
      <c r="D9" s="48"/>
      <c r="E9" s="28">
        <f>E13</f>
        <v>0</v>
      </c>
      <c r="F9" s="28">
        <f t="shared" si="0"/>
        <v>0</v>
      </c>
      <c r="G9" s="28">
        <f t="shared" si="0"/>
        <v>0</v>
      </c>
      <c r="H9" s="28">
        <f t="shared" si="0"/>
        <v>300</v>
      </c>
      <c r="I9" s="28">
        <f t="shared" si="0"/>
        <v>0</v>
      </c>
      <c r="J9" s="28">
        <f t="shared" si="0"/>
        <v>300</v>
      </c>
      <c r="K9" s="29" t="s">
        <v>61</v>
      </c>
    </row>
    <row r="10" spans="1:11" ht="15" customHeight="1">
      <c r="A10" s="47">
        <v>2</v>
      </c>
      <c r="B10" s="45" t="s">
        <v>12</v>
      </c>
      <c r="C10" s="47"/>
      <c r="D10" s="47"/>
      <c r="E10" s="33">
        <f>E14+E16+E18+E20+E22+E25+E27+E29+E31+E33+E36+E38+E40</f>
        <v>14015.230000000001</v>
      </c>
      <c r="F10" s="34">
        <f>F14+F16+F18+F20+F22+F25+F27+F29+F31+F33+F36+F38+F40</f>
        <v>16492.5</v>
      </c>
      <c r="G10" s="35">
        <f t="shared" ref="G10:J10" si="1">G14+G16+G18+G20+G22+G25+G27+G29+G31+G33+G36+G38+G40</f>
        <v>15478</v>
      </c>
      <c r="H10" s="35">
        <f t="shared" si="1"/>
        <v>12292</v>
      </c>
      <c r="I10" s="35">
        <f t="shared" si="1"/>
        <v>12192</v>
      </c>
      <c r="J10" s="33">
        <f t="shared" si="1"/>
        <v>70469.73</v>
      </c>
      <c r="K10" s="29" t="s">
        <v>3</v>
      </c>
    </row>
    <row r="11" spans="1:11" ht="15" customHeight="1">
      <c r="A11" s="57"/>
      <c r="B11" s="56"/>
      <c r="C11" s="57"/>
      <c r="D11" s="57"/>
      <c r="E11" s="28">
        <f t="shared" ref="E11:J11" si="2">E23+E34</f>
        <v>6172</v>
      </c>
      <c r="F11" s="28">
        <f t="shared" si="2"/>
        <v>9192</v>
      </c>
      <c r="G11" s="28">
        <f t="shared" si="2"/>
        <v>9192</v>
      </c>
      <c r="H11" s="28">
        <f t="shared" si="2"/>
        <v>9192</v>
      </c>
      <c r="I11" s="28">
        <f t="shared" si="2"/>
        <v>9192</v>
      </c>
      <c r="J11" s="28">
        <f t="shared" si="2"/>
        <v>42940</v>
      </c>
      <c r="K11" s="29" t="s">
        <v>31</v>
      </c>
    </row>
    <row r="12" spans="1:11" ht="15.75">
      <c r="A12" s="57"/>
      <c r="B12" s="56"/>
      <c r="C12" s="57"/>
      <c r="D12" s="57"/>
      <c r="E12" s="28">
        <f>E15+E17+E19+E21+E25+E28+E30+E32+E35+E37+E39+E41</f>
        <v>7843.2300000000005</v>
      </c>
      <c r="F12" s="28">
        <f t="shared" ref="F12:I12" si="3">F15+F17+F19+F21+F25+F28+F30+F32+F35+F37+F39+F41</f>
        <v>7300.5</v>
      </c>
      <c r="G12" s="28">
        <f t="shared" si="3"/>
        <v>6286</v>
      </c>
      <c r="H12" s="28">
        <f t="shared" si="3"/>
        <v>3100</v>
      </c>
      <c r="I12" s="28">
        <f t="shared" si="3"/>
        <v>3000</v>
      </c>
      <c r="J12" s="28">
        <f>J15+J17+J19+J21+J25+J28+J30+J32+J35+J37+J39+J41</f>
        <v>27529.73</v>
      </c>
      <c r="K12" s="29" t="s">
        <v>4</v>
      </c>
    </row>
    <row r="13" spans="1:11" ht="103.5" customHeight="1">
      <c r="A13" s="48"/>
      <c r="B13" s="46"/>
      <c r="C13" s="48"/>
      <c r="D13" s="48"/>
      <c r="E13" s="28">
        <f>E26</f>
        <v>0</v>
      </c>
      <c r="F13" s="28">
        <f t="shared" ref="F13:J13" si="4">F26</f>
        <v>0</v>
      </c>
      <c r="G13" s="28">
        <f t="shared" si="4"/>
        <v>0</v>
      </c>
      <c r="H13" s="28">
        <f t="shared" si="4"/>
        <v>300</v>
      </c>
      <c r="I13" s="28">
        <f t="shared" si="4"/>
        <v>0</v>
      </c>
      <c r="J13" s="28">
        <f t="shared" si="4"/>
        <v>300</v>
      </c>
      <c r="K13" s="29" t="s">
        <v>61</v>
      </c>
    </row>
    <row r="14" spans="1:11" ht="15.75">
      <c r="A14" s="41">
        <v>3</v>
      </c>
      <c r="B14" s="44" t="s">
        <v>30</v>
      </c>
      <c r="C14" s="43" t="s">
        <v>44</v>
      </c>
      <c r="D14" s="43" t="s">
        <v>5</v>
      </c>
      <c r="E14" s="28">
        <v>1120</v>
      </c>
      <c r="F14" s="28">
        <f t="shared" ref="F14:I14" si="5">F15</f>
        <v>900</v>
      </c>
      <c r="G14" s="28">
        <f t="shared" si="5"/>
        <v>1000</v>
      </c>
      <c r="H14" s="28">
        <f t="shared" si="5"/>
        <v>1100</v>
      </c>
      <c r="I14" s="28">
        <f t="shared" si="5"/>
        <v>1200</v>
      </c>
      <c r="J14" s="28">
        <f>E14+F14+G14+H14+I14</f>
        <v>5320</v>
      </c>
      <c r="K14" s="29" t="s">
        <v>3</v>
      </c>
    </row>
    <row r="15" spans="1:11" ht="46.5" customHeight="1">
      <c r="A15" s="41"/>
      <c r="B15" s="44"/>
      <c r="C15" s="43"/>
      <c r="D15" s="43"/>
      <c r="E15" s="28">
        <v>1120</v>
      </c>
      <c r="F15" s="28">
        <v>900</v>
      </c>
      <c r="G15" s="28">
        <v>1000</v>
      </c>
      <c r="H15" s="28">
        <v>1100</v>
      </c>
      <c r="I15" s="28">
        <v>1200</v>
      </c>
      <c r="J15" s="28">
        <f t="shared" ref="J15:J30" si="6">E15+F15+G15+H15+I15</f>
        <v>5320</v>
      </c>
      <c r="K15" s="29" t="s">
        <v>4</v>
      </c>
    </row>
    <row r="16" spans="1:11" ht="15.75">
      <c r="A16" s="41">
        <v>4</v>
      </c>
      <c r="B16" s="44" t="s">
        <v>20</v>
      </c>
      <c r="C16" s="43" t="s">
        <v>44</v>
      </c>
      <c r="D16" s="43" t="s">
        <v>5</v>
      </c>
      <c r="E16" s="28">
        <v>70.188000000000002</v>
      </c>
      <c r="F16" s="28">
        <f t="shared" ref="F16:I16" si="7">F17</f>
        <v>100</v>
      </c>
      <c r="G16" s="28">
        <f t="shared" si="7"/>
        <v>100</v>
      </c>
      <c r="H16" s="28">
        <f t="shared" si="7"/>
        <v>100</v>
      </c>
      <c r="I16" s="28">
        <f t="shared" si="7"/>
        <v>100</v>
      </c>
      <c r="J16" s="28">
        <f t="shared" si="6"/>
        <v>470.18799999999999</v>
      </c>
      <c r="K16" s="29" t="s">
        <v>3</v>
      </c>
    </row>
    <row r="17" spans="1:11" ht="31.5" customHeight="1">
      <c r="A17" s="41"/>
      <c r="B17" s="44"/>
      <c r="C17" s="43"/>
      <c r="D17" s="43"/>
      <c r="E17" s="28">
        <v>70.188000000000002</v>
      </c>
      <c r="F17" s="28">
        <v>100</v>
      </c>
      <c r="G17" s="28">
        <v>100</v>
      </c>
      <c r="H17" s="28">
        <v>100</v>
      </c>
      <c r="I17" s="28">
        <v>100</v>
      </c>
      <c r="J17" s="28">
        <f t="shared" si="6"/>
        <v>470.18799999999999</v>
      </c>
      <c r="K17" s="29" t="s">
        <v>4</v>
      </c>
    </row>
    <row r="18" spans="1:11" ht="15.75" customHeight="1">
      <c r="A18" s="41">
        <v>5</v>
      </c>
      <c r="B18" s="44" t="s">
        <v>35</v>
      </c>
      <c r="C18" s="43" t="s">
        <v>44</v>
      </c>
      <c r="D18" s="43" t="s">
        <v>5</v>
      </c>
      <c r="E18" s="28">
        <v>300</v>
      </c>
      <c r="F18" s="28">
        <f t="shared" ref="F18:I18" si="8">F19</f>
        <v>100</v>
      </c>
      <c r="G18" s="28">
        <f t="shared" si="8"/>
        <v>100</v>
      </c>
      <c r="H18" s="28">
        <f t="shared" si="8"/>
        <v>100</v>
      </c>
      <c r="I18" s="28">
        <f t="shared" si="8"/>
        <v>100</v>
      </c>
      <c r="J18" s="28">
        <f t="shared" si="6"/>
        <v>700</v>
      </c>
      <c r="K18" s="29" t="s">
        <v>3</v>
      </c>
    </row>
    <row r="19" spans="1:11" ht="46.5" customHeight="1">
      <c r="A19" s="41"/>
      <c r="B19" s="44"/>
      <c r="C19" s="43"/>
      <c r="D19" s="43"/>
      <c r="E19" s="28">
        <v>300</v>
      </c>
      <c r="F19" s="28">
        <v>100</v>
      </c>
      <c r="G19" s="28">
        <v>100</v>
      </c>
      <c r="H19" s="28">
        <v>100</v>
      </c>
      <c r="I19" s="28">
        <v>100</v>
      </c>
      <c r="J19" s="28">
        <f t="shared" si="6"/>
        <v>700</v>
      </c>
      <c r="K19" s="29" t="s">
        <v>4</v>
      </c>
    </row>
    <row r="20" spans="1:11" ht="15.75" customHeight="1">
      <c r="A20" s="41">
        <v>6</v>
      </c>
      <c r="B20" s="44" t="s">
        <v>13</v>
      </c>
      <c r="C20" s="43" t="s">
        <v>44</v>
      </c>
      <c r="D20" s="43" t="s">
        <v>5</v>
      </c>
      <c r="E20" s="28">
        <f>E21</f>
        <v>300</v>
      </c>
      <c r="F20" s="28">
        <f t="shared" ref="F20:I22" si="9">F21</f>
        <v>600</v>
      </c>
      <c r="G20" s="28">
        <f t="shared" si="9"/>
        <v>700</v>
      </c>
      <c r="H20" s="28">
        <f t="shared" si="9"/>
        <v>800</v>
      </c>
      <c r="I20" s="28">
        <f t="shared" si="9"/>
        <v>900</v>
      </c>
      <c r="J20" s="28">
        <f t="shared" si="6"/>
        <v>3300</v>
      </c>
      <c r="K20" s="29" t="s">
        <v>3</v>
      </c>
    </row>
    <row r="21" spans="1:11" ht="48.75" customHeight="1">
      <c r="A21" s="41"/>
      <c r="B21" s="44"/>
      <c r="C21" s="43"/>
      <c r="D21" s="43"/>
      <c r="E21" s="28">
        <v>300</v>
      </c>
      <c r="F21" s="28">
        <v>600</v>
      </c>
      <c r="G21" s="28">
        <v>700</v>
      </c>
      <c r="H21" s="28">
        <v>800</v>
      </c>
      <c r="I21" s="28">
        <v>900</v>
      </c>
      <c r="J21" s="28">
        <f t="shared" si="6"/>
        <v>3300</v>
      </c>
      <c r="K21" s="29" t="s">
        <v>4</v>
      </c>
    </row>
    <row r="22" spans="1:11" ht="15.75" customHeight="1">
      <c r="A22" s="41">
        <v>7</v>
      </c>
      <c r="B22" s="44" t="s">
        <v>57</v>
      </c>
      <c r="C22" s="43" t="s">
        <v>44</v>
      </c>
      <c r="D22" s="43" t="s">
        <v>5</v>
      </c>
      <c r="E22" s="28">
        <f>E23</f>
        <v>172</v>
      </c>
      <c r="F22" s="28">
        <f t="shared" si="9"/>
        <v>192</v>
      </c>
      <c r="G22" s="28">
        <f t="shared" si="9"/>
        <v>192</v>
      </c>
      <c r="H22" s="28">
        <f t="shared" si="9"/>
        <v>192</v>
      </c>
      <c r="I22" s="28">
        <f t="shared" si="9"/>
        <v>192</v>
      </c>
      <c r="J22" s="28">
        <f t="shared" si="6"/>
        <v>940</v>
      </c>
      <c r="K22" s="29" t="s">
        <v>3</v>
      </c>
    </row>
    <row r="23" spans="1:11" ht="34.5" customHeight="1">
      <c r="A23" s="41"/>
      <c r="B23" s="44"/>
      <c r="C23" s="43"/>
      <c r="D23" s="43"/>
      <c r="E23" s="28">
        <v>172</v>
      </c>
      <c r="F23" s="28">
        <v>192</v>
      </c>
      <c r="G23" s="28">
        <v>192</v>
      </c>
      <c r="H23" s="28">
        <v>192</v>
      </c>
      <c r="I23" s="28">
        <v>192</v>
      </c>
      <c r="J23" s="28">
        <f t="shared" si="6"/>
        <v>940</v>
      </c>
      <c r="K23" s="29" t="s">
        <v>31</v>
      </c>
    </row>
    <row r="24" spans="1:11" ht="15.75">
      <c r="A24" s="47">
        <v>8</v>
      </c>
      <c r="B24" s="45" t="s">
        <v>55</v>
      </c>
      <c r="C24" s="45" t="s">
        <v>56</v>
      </c>
      <c r="D24" s="45" t="s">
        <v>5</v>
      </c>
      <c r="E24" s="28">
        <f>E25</f>
        <v>0</v>
      </c>
      <c r="F24" s="28"/>
      <c r="G24" s="28"/>
      <c r="H24" s="28">
        <v>300</v>
      </c>
      <c r="I24" s="28"/>
      <c r="J24" s="28">
        <f>E24+F24+G24+H24+I24</f>
        <v>300</v>
      </c>
      <c r="K24" s="29" t="s">
        <v>3</v>
      </c>
    </row>
    <row r="25" spans="1:11" ht="15.75">
      <c r="A25" s="57"/>
      <c r="B25" s="56"/>
      <c r="C25" s="56"/>
      <c r="D25" s="56"/>
      <c r="E25" s="28">
        <v>0</v>
      </c>
      <c r="F25" s="28"/>
      <c r="G25" s="28"/>
      <c r="H25" s="28">
        <v>300</v>
      </c>
      <c r="I25" s="28"/>
      <c r="J25" s="28">
        <f t="shared" ref="J25:J26" si="10">E25+F25+G25+H25+I25</f>
        <v>300</v>
      </c>
      <c r="K25" s="29" t="s">
        <v>4</v>
      </c>
    </row>
    <row r="26" spans="1:11" ht="31.5">
      <c r="A26" s="48"/>
      <c r="B26" s="46"/>
      <c r="C26" s="46"/>
      <c r="D26" s="46"/>
      <c r="E26" s="28">
        <v>0</v>
      </c>
      <c r="F26" s="28"/>
      <c r="G26" s="28"/>
      <c r="H26" s="28">
        <v>300</v>
      </c>
      <c r="I26" s="28"/>
      <c r="J26" s="28">
        <f t="shared" si="10"/>
        <v>300</v>
      </c>
      <c r="K26" s="29" t="s">
        <v>61</v>
      </c>
    </row>
    <row r="27" spans="1:11" ht="15.75" customHeight="1">
      <c r="A27" s="47">
        <v>9</v>
      </c>
      <c r="B27" s="45" t="s">
        <v>46</v>
      </c>
      <c r="C27" s="43" t="s">
        <v>44</v>
      </c>
      <c r="D27" s="51" t="s">
        <v>5</v>
      </c>
      <c r="E27" s="28">
        <f>E28</f>
        <v>300</v>
      </c>
      <c r="F27" s="28">
        <f t="shared" ref="F27:I27" si="11">F28</f>
        <v>500</v>
      </c>
      <c r="G27" s="28">
        <f t="shared" si="11"/>
        <v>500</v>
      </c>
      <c r="H27" s="28">
        <f t="shared" si="11"/>
        <v>500</v>
      </c>
      <c r="I27" s="28">
        <f t="shared" si="11"/>
        <v>500</v>
      </c>
      <c r="J27" s="28">
        <f>E27+F27+G27+H27+I27</f>
        <v>2300</v>
      </c>
      <c r="K27" s="29" t="s">
        <v>3</v>
      </c>
    </row>
    <row r="28" spans="1:11" ht="37.5" customHeight="1">
      <c r="A28" s="48"/>
      <c r="B28" s="46"/>
      <c r="C28" s="43"/>
      <c r="D28" s="52"/>
      <c r="E28" s="28">
        <v>300</v>
      </c>
      <c r="F28" s="28">
        <v>500</v>
      </c>
      <c r="G28" s="28">
        <v>500</v>
      </c>
      <c r="H28" s="28">
        <v>500</v>
      </c>
      <c r="I28" s="28">
        <v>500</v>
      </c>
      <c r="J28" s="28">
        <f>E28+F28+G28+H28+I28</f>
        <v>2300</v>
      </c>
      <c r="K28" s="29" t="s">
        <v>4</v>
      </c>
    </row>
    <row r="29" spans="1:11" ht="63" customHeight="1">
      <c r="A29" s="41">
        <v>10</v>
      </c>
      <c r="B29" s="44" t="s">
        <v>47</v>
      </c>
      <c r="C29" s="44" t="s">
        <v>44</v>
      </c>
      <c r="D29" s="43" t="s">
        <v>5</v>
      </c>
      <c r="E29" s="28">
        <f t="shared" ref="E29:I29" si="12">E30</f>
        <v>84.253</v>
      </c>
      <c r="F29" s="28">
        <f t="shared" si="12"/>
        <v>50</v>
      </c>
      <c r="G29" s="28">
        <f t="shared" si="12"/>
        <v>50</v>
      </c>
      <c r="H29" s="28">
        <f t="shared" si="12"/>
        <v>50</v>
      </c>
      <c r="I29" s="28">
        <f t="shared" si="12"/>
        <v>50</v>
      </c>
      <c r="J29" s="28">
        <f>E29+F29+G29+H29+I29</f>
        <v>284.25299999999999</v>
      </c>
      <c r="K29" s="29" t="s">
        <v>3</v>
      </c>
    </row>
    <row r="30" spans="1:11" ht="50.25" customHeight="1">
      <c r="A30" s="41"/>
      <c r="B30" s="44"/>
      <c r="C30" s="44"/>
      <c r="D30" s="43"/>
      <c r="E30" s="28">
        <v>84.253</v>
      </c>
      <c r="F30" s="28">
        <v>50</v>
      </c>
      <c r="G30" s="28">
        <v>50</v>
      </c>
      <c r="H30" s="28">
        <v>50</v>
      </c>
      <c r="I30" s="28">
        <v>50</v>
      </c>
      <c r="J30" s="28">
        <f t="shared" si="6"/>
        <v>284.25299999999999</v>
      </c>
      <c r="K30" s="29" t="s">
        <v>4</v>
      </c>
    </row>
    <row r="31" spans="1:11" ht="15.75">
      <c r="A31" s="41">
        <v>11</v>
      </c>
      <c r="B31" s="44" t="s">
        <v>48</v>
      </c>
      <c r="C31" s="44" t="s">
        <v>45</v>
      </c>
      <c r="D31" s="43" t="s">
        <v>5</v>
      </c>
      <c r="E31" s="33">
        <f>E32</f>
        <v>4900.5</v>
      </c>
      <c r="F31" s="28">
        <f t="shared" ref="F31:G31" si="13">F32</f>
        <v>4900.5</v>
      </c>
      <c r="G31" s="28">
        <f t="shared" si="13"/>
        <v>3686</v>
      </c>
      <c r="H31" s="28"/>
      <c r="I31" s="28"/>
      <c r="J31" s="28">
        <f>E31+F31+G31+H31+I31</f>
        <v>13487</v>
      </c>
      <c r="K31" s="29" t="s">
        <v>3</v>
      </c>
    </row>
    <row r="32" spans="1:11" ht="34.5" customHeight="1">
      <c r="A32" s="41"/>
      <c r="B32" s="44"/>
      <c r="C32" s="44"/>
      <c r="D32" s="43"/>
      <c r="E32" s="33">
        <v>4900.5</v>
      </c>
      <c r="F32" s="28">
        <v>4900.5</v>
      </c>
      <c r="G32" s="28">
        <v>3686</v>
      </c>
      <c r="H32" s="28"/>
      <c r="I32" s="28"/>
      <c r="J32" s="28">
        <f>E32+F32+G32+H32+I32</f>
        <v>13487</v>
      </c>
      <c r="K32" s="29" t="s">
        <v>4</v>
      </c>
    </row>
    <row r="33" spans="1:11" ht="15.75">
      <c r="A33" s="41">
        <v>12</v>
      </c>
      <c r="B33" s="44" t="s">
        <v>49</v>
      </c>
      <c r="C33" s="44" t="s">
        <v>44</v>
      </c>
      <c r="D33" s="43" t="s">
        <v>5</v>
      </c>
      <c r="E33" s="28">
        <f t="shared" ref="E33:G33" si="14">E34+E35</f>
        <v>6150.3919999999998</v>
      </c>
      <c r="F33" s="28">
        <f t="shared" si="14"/>
        <v>9100</v>
      </c>
      <c r="G33" s="28">
        <f t="shared" si="14"/>
        <v>9100</v>
      </c>
      <c r="H33" s="28">
        <f>H34+H35</f>
        <v>9100</v>
      </c>
      <c r="I33" s="28">
        <f>I34+I35</f>
        <v>9100</v>
      </c>
      <c r="J33" s="28">
        <f t="shared" ref="J33:J41" si="15">E33+F33+G33+H33+I33</f>
        <v>42550.392</v>
      </c>
      <c r="K33" s="29" t="s">
        <v>3</v>
      </c>
    </row>
    <row r="34" spans="1:11" ht="15.75">
      <c r="A34" s="41"/>
      <c r="B34" s="44"/>
      <c r="C34" s="44"/>
      <c r="D34" s="43"/>
      <c r="E34" s="28">
        <v>6000</v>
      </c>
      <c r="F34" s="28">
        <v>9000</v>
      </c>
      <c r="G34" s="28">
        <v>9000</v>
      </c>
      <c r="H34" s="28">
        <v>9000</v>
      </c>
      <c r="I34" s="28">
        <v>9000</v>
      </c>
      <c r="J34" s="28">
        <f t="shared" si="15"/>
        <v>42000</v>
      </c>
      <c r="K34" s="29" t="s">
        <v>31</v>
      </c>
    </row>
    <row r="35" spans="1:11" ht="15.75">
      <c r="A35" s="41"/>
      <c r="B35" s="44"/>
      <c r="C35" s="44"/>
      <c r="D35" s="43"/>
      <c r="E35" s="28">
        <v>150.392</v>
      </c>
      <c r="F35" s="28">
        <v>100</v>
      </c>
      <c r="G35" s="28">
        <v>100</v>
      </c>
      <c r="H35" s="28">
        <v>100</v>
      </c>
      <c r="I35" s="28">
        <v>100</v>
      </c>
      <c r="J35" s="28">
        <f t="shared" si="15"/>
        <v>550.39200000000005</v>
      </c>
      <c r="K35" s="29" t="s">
        <v>4</v>
      </c>
    </row>
    <row r="36" spans="1:11" ht="15.75" customHeight="1">
      <c r="A36" s="41">
        <v>13</v>
      </c>
      <c r="B36" s="44" t="s">
        <v>58</v>
      </c>
      <c r="C36" s="44">
        <v>2020</v>
      </c>
      <c r="D36" s="43" t="s">
        <v>59</v>
      </c>
      <c r="E36" s="28">
        <f t="shared" ref="E36:I40" si="16">E37</f>
        <v>100</v>
      </c>
      <c r="F36" s="28"/>
      <c r="G36" s="28"/>
      <c r="H36" s="28"/>
      <c r="I36" s="28"/>
      <c r="J36" s="28">
        <f t="shared" si="15"/>
        <v>100</v>
      </c>
      <c r="K36" s="29" t="s">
        <v>3</v>
      </c>
    </row>
    <row r="37" spans="1:11" ht="52.5" customHeight="1">
      <c r="A37" s="41"/>
      <c r="B37" s="44"/>
      <c r="C37" s="44"/>
      <c r="D37" s="43"/>
      <c r="E37" s="28">
        <v>100</v>
      </c>
      <c r="F37" s="28"/>
      <c r="G37" s="28"/>
      <c r="H37" s="28"/>
      <c r="I37" s="28"/>
      <c r="J37" s="28">
        <f t="shared" si="15"/>
        <v>100</v>
      </c>
      <c r="K37" s="29" t="s">
        <v>4</v>
      </c>
    </row>
    <row r="38" spans="1:11" ht="15.75">
      <c r="A38" s="41">
        <v>14</v>
      </c>
      <c r="B38" s="44" t="s">
        <v>60</v>
      </c>
      <c r="C38" s="44" t="s">
        <v>44</v>
      </c>
      <c r="D38" s="43" t="s">
        <v>59</v>
      </c>
      <c r="E38" s="28">
        <f t="shared" si="16"/>
        <v>50</v>
      </c>
      <c r="F38" s="28">
        <f t="shared" si="16"/>
        <v>50</v>
      </c>
      <c r="G38" s="28">
        <f t="shared" si="16"/>
        <v>50</v>
      </c>
      <c r="H38" s="28">
        <f t="shared" si="16"/>
        <v>50</v>
      </c>
      <c r="I38" s="28">
        <f t="shared" si="16"/>
        <v>50</v>
      </c>
      <c r="J38" s="28">
        <f t="shared" si="15"/>
        <v>250</v>
      </c>
      <c r="K38" s="29" t="s">
        <v>3</v>
      </c>
    </row>
    <row r="39" spans="1:11" ht="69.75" customHeight="1">
      <c r="A39" s="41"/>
      <c r="B39" s="44"/>
      <c r="C39" s="44"/>
      <c r="D39" s="43"/>
      <c r="E39" s="28">
        <v>50</v>
      </c>
      <c r="F39" s="28">
        <v>50</v>
      </c>
      <c r="G39" s="28">
        <v>50</v>
      </c>
      <c r="H39" s="28">
        <v>50</v>
      </c>
      <c r="I39" s="28">
        <v>50</v>
      </c>
      <c r="J39" s="28">
        <f t="shared" si="15"/>
        <v>250</v>
      </c>
      <c r="K39" s="29" t="s">
        <v>4</v>
      </c>
    </row>
    <row r="40" spans="1:11" ht="15.75">
      <c r="A40" s="41">
        <v>15</v>
      </c>
      <c r="B40" s="44" t="s">
        <v>62</v>
      </c>
      <c r="C40" s="44">
        <v>2020</v>
      </c>
      <c r="D40" s="43" t="s">
        <v>5</v>
      </c>
      <c r="E40" s="28">
        <f t="shared" si="16"/>
        <v>467.89699999999999</v>
      </c>
      <c r="F40" s="28"/>
      <c r="G40" s="28"/>
      <c r="H40" s="28"/>
      <c r="I40" s="28"/>
      <c r="J40" s="28">
        <f t="shared" si="15"/>
        <v>467.89699999999999</v>
      </c>
      <c r="K40" s="29" t="s">
        <v>3</v>
      </c>
    </row>
    <row r="41" spans="1:11" ht="33.75" customHeight="1">
      <c r="A41" s="41"/>
      <c r="B41" s="44"/>
      <c r="C41" s="44"/>
      <c r="D41" s="43"/>
      <c r="E41" s="28">
        <v>467.89699999999999</v>
      </c>
      <c r="F41" s="28"/>
      <c r="G41" s="28"/>
      <c r="H41" s="28"/>
      <c r="I41" s="28"/>
      <c r="J41" s="28">
        <f t="shared" si="15"/>
        <v>467.89699999999999</v>
      </c>
      <c r="K41" s="29" t="s">
        <v>4</v>
      </c>
    </row>
    <row r="42" spans="1:11" ht="15.7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15.7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5.75" customHeight="1">
      <c r="A44" s="44">
        <v>16</v>
      </c>
      <c r="B44" s="44" t="s">
        <v>14</v>
      </c>
      <c r="C44" s="44"/>
      <c r="D44" s="44"/>
      <c r="E44" s="2">
        <f t="shared" ref="E44:J44" si="17">E48+E68+E74</f>
        <v>44293.686000000009</v>
      </c>
      <c r="F44" s="2">
        <f t="shared" si="17"/>
        <v>44410</v>
      </c>
      <c r="G44" s="2">
        <f t="shared" si="17"/>
        <v>45370</v>
      </c>
      <c r="H44" s="2">
        <f t="shared" si="17"/>
        <v>46330</v>
      </c>
      <c r="I44" s="2">
        <f t="shared" si="17"/>
        <v>47290</v>
      </c>
      <c r="J44" s="2">
        <f t="shared" si="17"/>
        <v>227693.68600000002</v>
      </c>
      <c r="K44" s="29" t="s">
        <v>3</v>
      </c>
    </row>
    <row r="45" spans="1:11" ht="15.75">
      <c r="A45" s="44"/>
      <c r="B45" s="44"/>
      <c r="C45" s="44"/>
      <c r="D45" s="44"/>
      <c r="E45" s="2">
        <f>E49</f>
        <v>16608</v>
      </c>
      <c r="F45" s="2">
        <f>F49</f>
        <v>21500</v>
      </c>
      <c r="G45" s="2">
        <f t="shared" ref="G45:I45" si="18">G49</f>
        <v>21500</v>
      </c>
      <c r="H45" s="2">
        <f t="shared" si="18"/>
        <v>21500</v>
      </c>
      <c r="I45" s="2">
        <f t="shared" si="18"/>
        <v>21500</v>
      </c>
      <c r="J45" s="2">
        <f>J49</f>
        <v>102608</v>
      </c>
      <c r="K45" s="29" t="s">
        <v>31</v>
      </c>
    </row>
    <row r="46" spans="1:11" ht="15.75">
      <c r="A46" s="44"/>
      <c r="B46" s="44"/>
      <c r="C46" s="44"/>
      <c r="D46" s="44"/>
      <c r="E46" s="2">
        <f t="shared" ref="E46:J46" si="19">E50+E69+E75</f>
        <v>27685.686000000002</v>
      </c>
      <c r="F46" s="2">
        <f t="shared" si="19"/>
        <v>22910</v>
      </c>
      <c r="G46" s="2">
        <f t="shared" si="19"/>
        <v>23870</v>
      </c>
      <c r="H46" s="2">
        <f t="shared" si="19"/>
        <v>24830</v>
      </c>
      <c r="I46" s="2">
        <f t="shared" si="19"/>
        <v>25790</v>
      </c>
      <c r="J46" s="2">
        <f t="shared" si="19"/>
        <v>125085.686</v>
      </c>
      <c r="K46" s="29" t="s">
        <v>4</v>
      </c>
    </row>
    <row r="47" spans="1:11" ht="70.5" customHeight="1">
      <c r="A47" s="44"/>
      <c r="B47" s="44"/>
      <c r="C47" s="44"/>
      <c r="D47" s="44"/>
      <c r="E47" s="36">
        <f>E51</f>
        <v>34008</v>
      </c>
      <c r="F47" s="2">
        <f t="shared" ref="F47:J47" si="20">F51</f>
        <v>38800</v>
      </c>
      <c r="G47" s="2">
        <f t="shared" si="20"/>
        <v>39400</v>
      </c>
      <c r="H47" s="2">
        <f t="shared" si="20"/>
        <v>40000</v>
      </c>
      <c r="I47" s="2">
        <f t="shared" si="20"/>
        <v>40600</v>
      </c>
      <c r="J47" s="2">
        <f t="shared" si="20"/>
        <v>192808</v>
      </c>
      <c r="K47" s="29" t="s">
        <v>61</v>
      </c>
    </row>
    <row r="48" spans="1:11" ht="15.75" customHeight="1">
      <c r="A48" s="45">
        <v>17</v>
      </c>
      <c r="B48" s="45" t="s">
        <v>15</v>
      </c>
      <c r="C48" s="45"/>
      <c r="D48" s="45"/>
      <c r="E48" s="2">
        <f>E52+E56+E59+E62+E64+E66</f>
        <v>41823.686000000009</v>
      </c>
      <c r="F48" s="2">
        <f t="shared" ref="F48:J48" si="21">F52+F56+F59+F62+F64+F66</f>
        <v>43600</v>
      </c>
      <c r="G48" s="2">
        <f t="shared" si="21"/>
        <v>44500</v>
      </c>
      <c r="H48" s="2">
        <f t="shared" si="21"/>
        <v>45400</v>
      </c>
      <c r="I48" s="2">
        <f t="shared" si="21"/>
        <v>46300</v>
      </c>
      <c r="J48" s="2">
        <f t="shared" si="21"/>
        <v>221623.68600000002</v>
      </c>
      <c r="K48" s="29" t="s">
        <v>3</v>
      </c>
    </row>
    <row r="49" spans="1:11" ht="15.75">
      <c r="A49" s="56"/>
      <c r="B49" s="56"/>
      <c r="C49" s="56"/>
      <c r="D49" s="56"/>
      <c r="E49" s="2">
        <f>E53</f>
        <v>16608</v>
      </c>
      <c r="F49" s="2">
        <f t="shared" ref="F49:I49" si="22">F53</f>
        <v>21500</v>
      </c>
      <c r="G49" s="2">
        <f t="shared" si="22"/>
        <v>21500</v>
      </c>
      <c r="H49" s="2">
        <f t="shared" si="22"/>
        <v>21500</v>
      </c>
      <c r="I49" s="2">
        <f t="shared" si="22"/>
        <v>21500</v>
      </c>
      <c r="J49" s="2">
        <f>J53</f>
        <v>102608</v>
      </c>
      <c r="K49" s="29" t="s">
        <v>31</v>
      </c>
    </row>
    <row r="50" spans="1:11" ht="15.75">
      <c r="A50" s="56"/>
      <c r="B50" s="56"/>
      <c r="C50" s="56"/>
      <c r="D50" s="56"/>
      <c r="E50" s="2">
        <f>E54+E57+E60+E63+E65+E67</f>
        <v>25215.686000000002</v>
      </c>
      <c r="F50" s="2">
        <f t="shared" ref="F50:J50" si="23">F54+F57+F60+F63+F65+F67</f>
        <v>22100</v>
      </c>
      <c r="G50" s="2">
        <f t="shared" si="23"/>
        <v>23000</v>
      </c>
      <c r="H50" s="2">
        <f t="shared" si="23"/>
        <v>23900</v>
      </c>
      <c r="I50" s="2">
        <f t="shared" si="23"/>
        <v>24800</v>
      </c>
      <c r="J50" s="2">
        <f t="shared" si="23"/>
        <v>119015.686</v>
      </c>
      <c r="K50" s="29" t="s">
        <v>4</v>
      </c>
    </row>
    <row r="51" spans="1:11" ht="31.5">
      <c r="A51" s="46"/>
      <c r="B51" s="46"/>
      <c r="C51" s="46"/>
      <c r="D51" s="46"/>
      <c r="E51" s="36">
        <f>E55+E58+E61</f>
        <v>34008</v>
      </c>
      <c r="F51" s="2">
        <f t="shared" ref="F51:J51" si="24">F55+F58+F61</f>
        <v>38800</v>
      </c>
      <c r="G51" s="2">
        <f t="shared" si="24"/>
        <v>39400</v>
      </c>
      <c r="H51" s="2">
        <f t="shared" si="24"/>
        <v>40000</v>
      </c>
      <c r="I51" s="2">
        <f t="shared" si="24"/>
        <v>40600</v>
      </c>
      <c r="J51" s="2">
        <f t="shared" si="24"/>
        <v>192808</v>
      </c>
      <c r="K51" s="29" t="s">
        <v>61</v>
      </c>
    </row>
    <row r="52" spans="1:11" ht="15.75" customHeight="1">
      <c r="A52" s="47">
        <v>18</v>
      </c>
      <c r="B52" s="45" t="s">
        <v>16</v>
      </c>
      <c r="C52" s="45" t="s">
        <v>44</v>
      </c>
      <c r="D52" s="45" t="s">
        <v>5</v>
      </c>
      <c r="E52" s="28">
        <f>E53+E54</f>
        <v>21284.949000000001</v>
      </c>
      <c r="F52" s="28">
        <f>F53+F54</f>
        <v>27500</v>
      </c>
      <c r="G52" s="28">
        <f t="shared" ref="G52:J52" si="25">G53+G54</f>
        <v>27500</v>
      </c>
      <c r="H52" s="28">
        <f t="shared" si="25"/>
        <v>27500</v>
      </c>
      <c r="I52" s="28">
        <f t="shared" si="25"/>
        <v>27500</v>
      </c>
      <c r="J52" s="28">
        <f t="shared" si="25"/>
        <v>131284.94899999999</v>
      </c>
      <c r="K52" s="29" t="s">
        <v>3</v>
      </c>
    </row>
    <row r="53" spans="1:11" ht="15.75">
      <c r="A53" s="57"/>
      <c r="B53" s="56"/>
      <c r="C53" s="56"/>
      <c r="D53" s="56"/>
      <c r="E53" s="28">
        <v>16608</v>
      </c>
      <c r="F53" s="28">
        <v>21500</v>
      </c>
      <c r="G53" s="28">
        <v>21500</v>
      </c>
      <c r="H53" s="28">
        <v>21500</v>
      </c>
      <c r="I53" s="28">
        <v>21500</v>
      </c>
      <c r="J53" s="28">
        <f t="shared" ref="J53:J67" si="26">E53+F53+G53+H53+I53</f>
        <v>102608</v>
      </c>
      <c r="K53" s="29" t="s">
        <v>31</v>
      </c>
    </row>
    <row r="54" spans="1:11" ht="15.75">
      <c r="A54" s="57"/>
      <c r="B54" s="56"/>
      <c r="C54" s="56"/>
      <c r="D54" s="56"/>
      <c r="E54" s="28">
        <v>4676.9489999999996</v>
      </c>
      <c r="F54" s="28">
        <v>6000</v>
      </c>
      <c r="G54" s="28">
        <v>6000</v>
      </c>
      <c r="H54" s="28">
        <v>6000</v>
      </c>
      <c r="I54" s="28">
        <v>6000</v>
      </c>
      <c r="J54" s="28">
        <f t="shared" si="26"/>
        <v>28676.949000000001</v>
      </c>
      <c r="K54" s="29" t="s">
        <v>4</v>
      </c>
    </row>
    <row r="55" spans="1:11" ht="31.5">
      <c r="A55" s="48"/>
      <c r="B55" s="46"/>
      <c r="C55" s="46"/>
      <c r="D55" s="46"/>
      <c r="E55" s="28">
        <v>16928.645</v>
      </c>
      <c r="F55" s="28">
        <v>27500</v>
      </c>
      <c r="G55" s="28">
        <v>27500</v>
      </c>
      <c r="H55" s="28">
        <v>27500</v>
      </c>
      <c r="I55" s="28">
        <v>27500</v>
      </c>
      <c r="J55" s="28">
        <f t="shared" si="26"/>
        <v>126928.645</v>
      </c>
      <c r="K55" s="29" t="s">
        <v>61</v>
      </c>
    </row>
    <row r="56" spans="1:11" ht="15.75">
      <c r="A56" s="45">
        <v>19</v>
      </c>
      <c r="B56" s="45" t="s">
        <v>50</v>
      </c>
      <c r="C56" s="45" t="s">
        <v>44</v>
      </c>
      <c r="D56" s="45" t="s">
        <v>5</v>
      </c>
      <c r="E56" s="28">
        <f t="shared" ref="E56:I66" si="27">E57</f>
        <v>756.11099999999999</v>
      </c>
      <c r="F56" s="28">
        <f t="shared" si="27"/>
        <v>1600</v>
      </c>
      <c r="G56" s="28">
        <f t="shared" si="27"/>
        <v>1700</v>
      </c>
      <c r="H56" s="28">
        <f t="shared" si="27"/>
        <v>1800</v>
      </c>
      <c r="I56" s="28">
        <f t="shared" si="27"/>
        <v>1900</v>
      </c>
      <c r="J56" s="28">
        <f t="shared" si="26"/>
        <v>7756.1109999999999</v>
      </c>
      <c r="K56" s="29" t="s">
        <v>3</v>
      </c>
    </row>
    <row r="57" spans="1:11" ht="15.75">
      <c r="A57" s="56"/>
      <c r="B57" s="56"/>
      <c r="C57" s="56"/>
      <c r="D57" s="56"/>
      <c r="E57" s="28">
        <v>756.11099999999999</v>
      </c>
      <c r="F57" s="28">
        <v>1600</v>
      </c>
      <c r="G57" s="28">
        <v>1700</v>
      </c>
      <c r="H57" s="28">
        <v>1800</v>
      </c>
      <c r="I57" s="28">
        <v>1900</v>
      </c>
      <c r="J57" s="28">
        <f t="shared" si="26"/>
        <v>7756.1109999999999</v>
      </c>
      <c r="K57" s="29" t="s">
        <v>4</v>
      </c>
    </row>
    <row r="58" spans="1:11" ht="31.5">
      <c r="A58" s="46"/>
      <c r="B58" s="46"/>
      <c r="C58" s="46"/>
      <c r="D58" s="46"/>
      <c r="E58" s="28">
        <v>756.11099999999999</v>
      </c>
      <c r="F58" s="28">
        <v>1600</v>
      </c>
      <c r="G58" s="28">
        <v>1700</v>
      </c>
      <c r="H58" s="28">
        <v>1800</v>
      </c>
      <c r="I58" s="28">
        <v>1900</v>
      </c>
      <c r="J58" s="28">
        <f t="shared" si="26"/>
        <v>7756.1109999999999</v>
      </c>
      <c r="K58" s="29" t="s">
        <v>61</v>
      </c>
    </row>
    <row r="59" spans="1:11" ht="15.75" customHeight="1">
      <c r="A59" s="45">
        <v>20</v>
      </c>
      <c r="B59" s="45" t="s">
        <v>51</v>
      </c>
      <c r="C59" s="45" t="s">
        <v>44</v>
      </c>
      <c r="D59" s="45" t="s">
        <v>38</v>
      </c>
      <c r="E59" s="33">
        <f>E60</f>
        <v>16323.244000000001</v>
      </c>
      <c r="F59" s="28">
        <f t="shared" si="27"/>
        <v>9700</v>
      </c>
      <c r="G59" s="28">
        <f t="shared" si="27"/>
        <v>10200</v>
      </c>
      <c r="H59" s="28">
        <f t="shared" si="27"/>
        <v>10700</v>
      </c>
      <c r="I59" s="28">
        <f t="shared" si="27"/>
        <v>11200</v>
      </c>
      <c r="J59" s="28">
        <f t="shared" si="26"/>
        <v>58123.243999999999</v>
      </c>
      <c r="K59" s="29" t="s">
        <v>3</v>
      </c>
    </row>
    <row r="60" spans="1:11" ht="15.75">
      <c r="A60" s="56"/>
      <c r="B60" s="56"/>
      <c r="C60" s="56"/>
      <c r="D60" s="56"/>
      <c r="E60" s="33">
        <v>16323.244000000001</v>
      </c>
      <c r="F60" s="28">
        <v>9700</v>
      </c>
      <c r="G60" s="28">
        <v>10200</v>
      </c>
      <c r="H60" s="28">
        <v>10700</v>
      </c>
      <c r="I60" s="28">
        <v>11200</v>
      </c>
      <c r="J60" s="28">
        <f t="shared" si="26"/>
        <v>58123.243999999999</v>
      </c>
      <c r="K60" s="29" t="s">
        <v>4</v>
      </c>
    </row>
    <row r="61" spans="1:11" ht="31.5">
      <c r="A61" s="46"/>
      <c r="B61" s="46"/>
      <c r="C61" s="46"/>
      <c r="D61" s="46"/>
      <c r="E61" s="28">
        <v>16323.244000000001</v>
      </c>
      <c r="F61" s="28">
        <v>9700</v>
      </c>
      <c r="G61" s="28">
        <v>10200</v>
      </c>
      <c r="H61" s="28">
        <v>10700</v>
      </c>
      <c r="I61" s="28">
        <v>11200</v>
      </c>
      <c r="J61" s="28">
        <f>E61+F61+G61+H61+I61</f>
        <v>58123.243999999999</v>
      </c>
      <c r="K61" s="29" t="s">
        <v>61</v>
      </c>
    </row>
    <row r="62" spans="1:11" ht="15.75" customHeight="1">
      <c r="A62" s="41">
        <v>21</v>
      </c>
      <c r="B62" s="44" t="s">
        <v>54</v>
      </c>
      <c r="C62" s="43" t="s">
        <v>44</v>
      </c>
      <c r="D62" s="43" t="s">
        <v>5</v>
      </c>
      <c r="E62" s="28">
        <f t="shared" si="27"/>
        <v>730.47799999999995</v>
      </c>
      <c r="F62" s="28">
        <f t="shared" si="27"/>
        <v>900</v>
      </c>
      <c r="G62" s="28">
        <f t="shared" si="27"/>
        <v>1000</v>
      </c>
      <c r="H62" s="28">
        <f t="shared" si="27"/>
        <v>1100</v>
      </c>
      <c r="I62" s="28">
        <f t="shared" si="27"/>
        <v>1200</v>
      </c>
      <c r="J62" s="28">
        <f t="shared" si="26"/>
        <v>4930.4780000000001</v>
      </c>
      <c r="K62" s="29" t="s">
        <v>3</v>
      </c>
    </row>
    <row r="63" spans="1:11" ht="34.5" customHeight="1">
      <c r="A63" s="41"/>
      <c r="B63" s="44"/>
      <c r="C63" s="43"/>
      <c r="D63" s="43"/>
      <c r="E63" s="28">
        <v>730.47799999999995</v>
      </c>
      <c r="F63" s="28">
        <v>900</v>
      </c>
      <c r="G63" s="28">
        <v>1000</v>
      </c>
      <c r="H63" s="28">
        <v>1100</v>
      </c>
      <c r="I63" s="28">
        <v>1200</v>
      </c>
      <c r="J63" s="28">
        <f t="shared" si="26"/>
        <v>4930.4780000000001</v>
      </c>
      <c r="K63" s="29" t="s">
        <v>4</v>
      </c>
    </row>
    <row r="64" spans="1:11" ht="15.75" customHeight="1">
      <c r="A64" s="41">
        <v>22</v>
      </c>
      <c r="B64" s="44" t="s">
        <v>52</v>
      </c>
      <c r="C64" s="43" t="s">
        <v>44</v>
      </c>
      <c r="D64" s="43" t="s">
        <v>5</v>
      </c>
      <c r="E64" s="28">
        <f t="shared" si="27"/>
        <v>2203.326</v>
      </c>
      <c r="F64" s="28">
        <f t="shared" si="27"/>
        <v>2600</v>
      </c>
      <c r="G64" s="28">
        <f t="shared" si="27"/>
        <v>2700</v>
      </c>
      <c r="H64" s="28">
        <f t="shared" si="27"/>
        <v>2800</v>
      </c>
      <c r="I64" s="28">
        <f t="shared" si="27"/>
        <v>2900</v>
      </c>
      <c r="J64" s="28">
        <f t="shared" si="26"/>
        <v>13203.326000000001</v>
      </c>
      <c r="K64" s="29" t="s">
        <v>3</v>
      </c>
    </row>
    <row r="65" spans="1:11" ht="34.5" customHeight="1">
      <c r="A65" s="41"/>
      <c r="B65" s="44"/>
      <c r="C65" s="43"/>
      <c r="D65" s="43"/>
      <c r="E65" s="28">
        <v>2203.326</v>
      </c>
      <c r="F65" s="28">
        <v>2600</v>
      </c>
      <c r="G65" s="28">
        <v>2700</v>
      </c>
      <c r="H65" s="28">
        <v>2800</v>
      </c>
      <c r="I65" s="28">
        <v>2900</v>
      </c>
      <c r="J65" s="28">
        <f t="shared" si="26"/>
        <v>13203.326000000001</v>
      </c>
      <c r="K65" s="29" t="s">
        <v>4</v>
      </c>
    </row>
    <row r="66" spans="1:11" ht="15.75" customHeight="1">
      <c r="A66" s="41">
        <v>23</v>
      </c>
      <c r="B66" s="44" t="s">
        <v>53</v>
      </c>
      <c r="C66" s="43" t="s">
        <v>44</v>
      </c>
      <c r="D66" s="43" t="s">
        <v>5</v>
      </c>
      <c r="E66" s="28">
        <f t="shared" si="27"/>
        <v>525.57799999999997</v>
      </c>
      <c r="F66" s="28">
        <f t="shared" si="27"/>
        <v>1300</v>
      </c>
      <c r="G66" s="28">
        <f t="shared" si="27"/>
        <v>1400</v>
      </c>
      <c r="H66" s="28">
        <f t="shared" si="27"/>
        <v>1500</v>
      </c>
      <c r="I66" s="28">
        <f t="shared" si="27"/>
        <v>1600</v>
      </c>
      <c r="J66" s="28">
        <f t="shared" si="26"/>
        <v>6325.5779999999995</v>
      </c>
      <c r="K66" s="29" t="s">
        <v>3</v>
      </c>
    </row>
    <row r="67" spans="1:11" ht="58.5" customHeight="1">
      <c r="A67" s="41"/>
      <c r="B67" s="44"/>
      <c r="C67" s="43"/>
      <c r="D67" s="43"/>
      <c r="E67" s="28">
        <v>525.57799999999997</v>
      </c>
      <c r="F67" s="28">
        <v>1300</v>
      </c>
      <c r="G67" s="28">
        <v>1400</v>
      </c>
      <c r="H67" s="28">
        <v>1500</v>
      </c>
      <c r="I67" s="28">
        <v>1600</v>
      </c>
      <c r="J67" s="28">
        <f t="shared" si="26"/>
        <v>6325.5779999999995</v>
      </c>
      <c r="K67" s="29" t="s">
        <v>4</v>
      </c>
    </row>
    <row r="68" spans="1:11" ht="15.75">
      <c r="A68" s="41">
        <v>24</v>
      </c>
      <c r="B68" s="44" t="s">
        <v>17</v>
      </c>
      <c r="C68" s="43"/>
      <c r="D68" s="43"/>
      <c r="E68" s="2">
        <f>E72+E70</f>
        <v>120</v>
      </c>
      <c r="F68" s="2">
        <f t="shared" ref="F68:J69" si="28">F72+F70</f>
        <v>200</v>
      </c>
      <c r="G68" s="2">
        <f t="shared" si="28"/>
        <v>200</v>
      </c>
      <c r="H68" s="2">
        <f t="shared" si="28"/>
        <v>200</v>
      </c>
      <c r="I68" s="2">
        <f t="shared" si="28"/>
        <v>200</v>
      </c>
      <c r="J68" s="2">
        <f>J72+J70</f>
        <v>920</v>
      </c>
      <c r="K68" s="29" t="s">
        <v>3</v>
      </c>
    </row>
    <row r="69" spans="1:11" ht="84.75" customHeight="1">
      <c r="A69" s="41"/>
      <c r="B69" s="44"/>
      <c r="C69" s="43"/>
      <c r="D69" s="43"/>
      <c r="E69" s="2">
        <f>E73+E71</f>
        <v>120</v>
      </c>
      <c r="F69" s="2">
        <f t="shared" si="28"/>
        <v>200</v>
      </c>
      <c r="G69" s="2">
        <f t="shared" si="28"/>
        <v>200</v>
      </c>
      <c r="H69" s="2">
        <f t="shared" si="28"/>
        <v>200</v>
      </c>
      <c r="I69" s="2">
        <f t="shared" si="28"/>
        <v>200</v>
      </c>
      <c r="J69" s="2">
        <f t="shared" si="28"/>
        <v>920</v>
      </c>
      <c r="K69" s="29" t="s">
        <v>4</v>
      </c>
    </row>
    <row r="70" spans="1:11" ht="15.75" customHeight="1">
      <c r="A70" s="41">
        <v>25</v>
      </c>
      <c r="B70" s="44" t="s">
        <v>21</v>
      </c>
      <c r="C70" s="43" t="s">
        <v>44</v>
      </c>
      <c r="D70" s="43" t="s">
        <v>6</v>
      </c>
      <c r="E70" s="28">
        <f t="shared" ref="E70:I72" si="29">E71</f>
        <v>100</v>
      </c>
      <c r="F70" s="28">
        <f t="shared" si="29"/>
        <v>100</v>
      </c>
      <c r="G70" s="28">
        <f t="shared" si="29"/>
        <v>100</v>
      </c>
      <c r="H70" s="28">
        <f t="shared" si="29"/>
        <v>100</v>
      </c>
      <c r="I70" s="28">
        <f t="shared" si="29"/>
        <v>100</v>
      </c>
      <c r="J70" s="28">
        <f>E70+F70+G70+H70+I70</f>
        <v>500</v>
      </c>
      <c r="K70" s="29" t="s">
        <v>3</v>
      </c>
    </row>
    <row r="71" spans="1:11" ht="36" customHeight="1">
      <c r="A71" s="41"/>
      <c r="B71" s="44"/>
      <c r="C71" s="43"/>
      <c r="D71" s="43"/>
      <c r="E71" s="28">
        <v>100</v>
      </c>
      <c r="F71" s="28">
        <v>100</v>
      </c>
      <c r="G71" s="28">
        <v>100</v>
      </c>
      <c r="H71" s="28">
        <v>100</v>
      </c>
      <c r="I71" s="28">
        <v>100</v>
      </c>
      <c r="J71" s="28">
        <f>E71+F71+G71+H71+I71</f>
        <v>500</v>
      </c>
      <c r="K71" s="29" t="s">
        <v>4</v>
      </c>
    </row>
    <row r="72" spans="1:11" ht="15" customHeight="1">
      <c r="A72" s="41">
        <v>26</v>
      </c>
      <c r="B72" s="44" t="s">
        <v>18</v>
      </c>
      <c r="C72" s="43" t="s">
        <v>44</v>
      </c>
      <c r="D72" s="45" t="s">
        <v>6</v>
      </c>
      <c r="E72" s="28">
        <f t="shared" si="29"/>
        <v>20</v>
      </c>
      <c r="F72" s="28">
        <f t="shared" si="29"/>
        <v>100</v>
      </c>
      <c r="G72" s="28">
        <f t="shared" si="29"/>
        <v>100</v>
      </c>
      <c r="H72" s="28">
        <f t="shared" si="29"/>
        <v>100</v>
      </c>
      <c r="I72" s="28">
        <f t="shared" si="29"/>
        <v>100</v>
      </c>
      <c r="J72" s="28">
        <f>E72+F72+G72+H72+I72</f>
        <v>420</v>
      </c>
      <c r="K72" s="29" t="s">
        <v>3</v>
      </c>
    </row>
    <row r="73" spans="1:11" ht="56.25" customHeight="1">
      <c r="A73" s="41"/>
      <c r="B73" s="44"/>
      <c r="C73" s="43"/>
      <c r="D73" s="46"/>
      <c r="E73" s="28">
        <v>20</v>
      </c>
      <c r="F73" s="28">
        <v>100</v>
      </c>
      <c r="G73" s="28">
        <v>100</v>
      </c>
      <c r="H73" s="28">
        <v>100</v>
      </c>
      <c r="I73" s="28">
        <v>100</v>
      </c>
      <c r="J73" s="28">
        <f>E73+F73+G73+H73+I73</f>
        <v>420</v>
      </c>
      <c r="K73" s="29" t="s">
        <v>4</v>
      </c>
    </row>
    <row r="74" spans="1:11" ht="15.75">
      <c r="A74" s="41">
        <v>27</v>
      </c>
      <c r="B74" s="44" t="s">
        <v>19</v>
      </c>
      <c r="C74" s="43"/>
      <c r="D74" s="43"/>
      <c r="E74" s="28">
        <f>E76+E78</f>
        <v>2350</v>
      </c>
      <c r="F74" s="28">
        <f t="shared" ref="F74:I75" si="30">F76+F78</f>
        <v>610</v>
      </c>
      <c r="G74" s="28">
        <f t="shared" si="30"/>
        <v>670</v>
      </c>
      <c r="H74" s="28">
        <f t="shared" si="30"/>
        <v>730</v>
      </c>
      <c r="I74" s="28">
        <f t="shared" si="30"/>
        <v>790</v>
      </c>
      <c r="J74" s="28">
        <f>J76+J78</f>
        <v>5150</v>
      </c>
      <c r="K74" s="29" t="s">
        <v>3</v>
      </c>
    </row>
    <row r="75" spans="1:11" ht="31.5" customHeight="1">
      <c r="A75" s="41"/>
      <c r="B75" s="44"/>
      <c r="C75" s="43"/>
      <c r="D75" s="43"/>
      <c r="E75" s="28">
        <f>E77+E79</f>
        <v>2350</v>
      </c>
      <c r="F75" s="28">
        <f t="shared" si="30"/>
        <v>610</v>
      </c>
      <c r="G75" s="28">
        <f t="shared" si="30"/>
        <v>670</v>
      </c>
      <c r="H75" s="28">
        <f t="shared" si="30"/>
        <v>730</v>
      </c>
      <c r="I75" s="28">
        <f t="shared" si="30"/>
        <v>790</v>
      </c>
      <c r="J75" s="28">
        <f>J77+J79</f>
        <v>5150</v>
      </c>
      <c r="K75" s="29" t="s">
        <v>4</v>
      </c>
    </row>
    <row r="76" spans="1:11" ht="15.75" customHeight="1">
      <c r="A76" s="41">
        <v>28</v>
      </c>
      <c r="B76" s="44" t="s">
        <v>63</v>
      </c>
      <c r="C76" s="43" t="s">
        <v>44</v>
      </c>
      <c r="D76" s="43" t="s">
        <v>5</v>
      </c>
      <c r="E76" s="28">
        <f t="shared" ref="E76:I78" si="31">E77</f>
        <v>2350</v>
      </c>
      <c r="F76" s="28">
        <f t="shared" si="31"/>
        <v>550</v>
      </c>
      <c r="G76" s="28">
        <f t="shared" si="31"/>
        <v>600</v>
      </c>
      <c r="H76" s="28">
        <f t="shared" si="31"/>
        <v>650</v>
      </c>
      <c r="I76" s="28">
        <f t="shared" si="31"/>
        <v>700</v>
      </c>
      <c r="J76" s="28">
        <f>E76+F76+G76+H76+I76</f>
        <v>4850</v>
      </c>
      <c r="K76" s="29" t="s">
        <v>3</v>
      </c>
    </row>
    <row r="77" spans="1:11" ht="82.5" customHeight="1">
      <c r="A77" s="41"/>
      <c r="B77" s="44"/>
      <c r="C77" s="43"/>
      <c r="D77" s="43"/>
      <c r="E77" s="28">
        <v>2350</v>
      </c>
      <c r="F77" s="28">
        <v>550</v>
      </c>
      <c r="G77" s="28">
        <v>600</v>
      </c>
      <c r="H77" s="28">
        <v>650</v>
      </c>
      <c r="I77" s="28">
        <v>700</v>
      </c>
      <c r="J77" s="28">
        <f>E77+F77+G77+H77+I77</f>
        <v>4850</v>
      </c>
      <c r="K77" s="29" t="s">
        <v>4</v>
      </c>
    </row>
    <row r="78" spans="1:11" ht="15.75" customHeight="1">
      <c r="A78" s="41">
        <v>29</v>
      </c>
      <c r="B78" s="44" t="s">
        <v>36</v>
      </c>
      <c r="C78" s="43" t="s">
        <v>44</v>
      </c>
      <c r="D78" s="43" t="s">
        <v>5</v>
      </c>
      <c r="E78" s="28">
        <f t="shared" si="31"/>
        <v>0</v>
      </c>
      <c r="F78" s="28">
        <f t="shared" si="31"/>
        <v>60</v>
      </c>
      <c r="G78" s="28">
        <f t="shared" si="31"/>
        <v>70</v>
      </c>
      <c r="H78" s="28">
        <f t="shared" si="31"/>
        <v>80</v>
      </c>
      <c r="I78" s="28">
        <f t="shared" si="31"/>
        <v>90</v>
      </c>
      <c r="J78" s="28">
        <f>E78+F78+G78+H78+I78</f>
        <v>300</v>
      </c>
      <c r="K78" s="29" t="s">
        <v>3</v>
      </c>
    </row>
    <row r="79" spans="1:11" ht="63" customHeight="1">
      <c r="A79" s="41"/>
      <c r="B79" s="44"/>
      <c r="C79" s="43"/>
      <c r="D79" s="43"/>
      <c r="E79" s="28">
        <v>0</v>
      </c>
      <c r="F79" s="28">
        <v>60</v>
      </c>
      <c r="G79" s="28">
        <v>70</v>
      </c>
      <c r="H79" s="28">
        <v>80</v>
      </c>
      <c r="I79" s="28">
        <v>90</v>
      </c>
      <c r="J79" s="28">
        <f>E79+F79+G79+H79+I79</f>
        <v>300</v>
      </c>
      <c r="K79" s="29" t="s">
        <v>4</v>
      </c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6" spans="1:11" ht="15.75" customHeight="1">
      <c r="B86" s="1"/>
      <c r="C86" s="1"/>
      <c r="D86" s="54" t="s">
        <v>23</v>
      </c>
      <c r="E86" s="55" t="s">
        <v>0</v>
      </c>
      <c r="F86" s="55"/>
      <c r="G86" s="55"/>
      <c r="H86" s="55"/>
      <c r="I86" s="55"/>
      <c r="J86" s="55"/>
    </row>
    <row r="87" spans="1:11" ht="15.75" customHeight="1">
      <c r="B87" s="1"/>
      <c r="C87" s="1"/>
      <c r="D87" s="54"/>
      <c r="E87" s="31" t="s">
        <v>39</v>
      </c>
      <c r="F87" s="31" t="s">
        <v>40</v>
      </c>
      <c r="G87" s="31" t="s">
        <v>41</v>
      </c>
      <c r="H87" s="31" t="s">
        <v>42</v>
      </c>
      <c r="I87" s="31" t="s">
        <v>43</v>
      </c>
      <c r="J87" s="31" t="s">
        <v>24</v>
      </c>
    </row>
    <row r="88" spans="1:11" ht="15.75" customHeight="1">
      <c r="B88" s="1"/>
      <c r="C88" s="1"/>
      <c r="D88" s="30" t="s">
        <v>25</v>
      </c>
      <c r="E88" s="32">
        <f t="shared" ref="E88:J88" si="32">E6+E44</f>
        <v>58308.916000000012</v>
      </c>
      <c r="F88" s="31">
        <f t="shared" si="32"/>
        <v>60902.5</v>
      </c>
      <c r="G88" s="31">
        <f t="shared" si="32"/>
        <v>60848</v>
      </c>
      <c r="H88" s="31">
        <f t="shared" si="32"/>
        <v>58622</v>
      </c>
      <c r="I88" s="31">
        <f t="shared" si="32"/>
        <v>59482</v>
      </c>
      <c r="J88" s="31">
        <f t="shared" si="32"/>
        <v>298163.41600000003</v>
      </c>
    </row>
    <row r="89" spans="1:11" ht="15.75" customHeight="1">
      <c r="B89" s="1"/>
      <c r="C89" s="1"/>
      <c r="D89" s="30" t="s">
        <v>37</v>
      </c>
      <c r="E89" s="31"/>
      <c r="F89" s="31"/>
      <c r="G89" s="31"/>
      <c r="H89" s="31"/>
      <c r="I89" s="31"/>
      <c r="J89" s="31"/>
    </row>
    <row r="90" spans="1:11" ht="15.75" customHeight="1">
      <c r="B90" s="1"/>
      <c r="C90" s="1"/>
      <c r="D90" s="30" t="s">
        <v>32</v>
      </c>
      <c r="E90" s="31">
        <f t="shared" ref="E90:J91" si="33">E7+E45</f>
        <v>22780</v>
      </c>
      <c r="F90" s="31">
        <f t="shared" si="33"/>
        <v>30692</v>
      </c>
      <c r="G90" s="31">
        <f t="shared" si="33"/>
        <v>30692</v>
      </c>
      <c r="H90" s="31">
        <f t="shared" si="33"/>
        <v>30692</v>
      </c>
      <c r="I90" s="31">
        <f t="shared" si="33"/>
        <v>30692</v>
      </c>
      <c r="J90" s="31">
        <f t="shared" si="33"/>
        <v>145548</v>
      </c>
    </row>
    <row r="91" spans="1:11" ht="15.75" customHeight="1">
      <c r="B91" s="1"/>
      <c r="C91" s="1"/>
      <c r="D91" s="30" t="s">
        <v>26</v>
      </c>
      <c r="E91" s="31">
        <f t="shared" si="33"/>
        <v>35528.916000000005</v>
      </c>
      <c r="F91" s="31">
        <f t="shared" si="33"/>
        <v>30210.5</v>
      </c>
      <c r="G91" s="31">
        <f t="shared" si="33"/>
        <v>30156</v>
      </c>
      <c r="H91" s="31">
        <f t="shared" si="33"/>
        <v>27930</v>
      </c>
      <c r="I91" s="31">
        <f t="shared" si="33"/>
        <v>28790</v>
      </c>
      <c r="J91" s="31">
        <f t="shared" si="33"/>
        <v>152615.416</v>
      </c>
    </row>
    <row r="92" spans="1:11" ht="25.5">
      <c r="B92" s="1"/>
      <c r="C92" s="1"/>
      <c r="D92" s="30" t="s">
        <v>61</v>
      </c>
      <c r="E92" s="32">
        <f>E47+E9</f>
        <v>34008</v>
      </c>
      <c r="F92" s="37">
        <f t="shared" ref="F92:I92" si="34">F47+F9</f>
        <v>38800</v>
      </c>
      <c r="G92" s="37">
        <f t="shared" si="34"/>
        <v>39400</v>
      </c>
      <c r="H92" s="37">
        <f t="shared" si="34"/>
        <v>40300</v>
      </c>
      <c r="I92" s="37">
        <f t="shared" si="34"/>
        <v>40600</v>
      </c>
      <c r="J92" s="32">
        <f>J47+J9</f>
        <v>193108</v>
      </c>
    </row>
    <row r="93" spans="1:11" ht="15.75" customHeight="1">
      <c r="B93" s="1"/>
      <c r="C93" s="1"/>
      <c r="D93" s="30" t="s">
        <v>27</v>
      </c>
      <c r="E93" s="31"/>
      <c r="F93" s="31"/>
      <c r="G93" s="31"/>
      <c r="H93" s="31"/>
      <c r="I93" s="31"/>
      <c r="J93" s="31"/>
    </row>
    <row r="94" spans="1:11" ht="15.75" customHeight="1">
      <c r="B94" s="1"/>
      <c r="C94" s="1"/>
      <c r="D94" s="30" t="s">
        <v>26</v>
      </c>
      <c r="E94" s="31"/>
      <c r="F94" s="31"/>
      <c r="G94" s="31"/>
      <c r="H94" s="31"/>
      <c r="I94" s="31"/>
      <c r="J94" s="31"/>
    </row>
    <row r="95" spans="1:11" ht="15.75" customHeight="1">
      <c r="B95" s="1"/>
      <c r="C95" s="1"/>
      <c r="D95" s="30" t="s">
        <v>28</v>
      </c>
      <c r="E95" s="31"/>
      <c r="F95" s="31"/>
      <c r="G95" s="31"/>
      <c r="H95" s="31"/>
      <c r="I95" s="31"/>
      <c r="J95" s="31"/>
    </row>
    <row r="96" spans="1:11" ht="15.75" customHeight="1">
      <c r="B96" s="1"/>
      <c r="C96" s="1"/>
      <c r="D96" s="30" t="s">
        <v>26</v>
      </c>
      <c r="E96" s="31"/>
      <c r="F96" s="31"/>
      <c r="G96" s="31"/>
      <c r="H96" s="31"/>
      <c r="I96" s="31"/>
      <c r="J96" s="31"/>
    </row>
    <row r="97" spans="2:10" ht="15.75" customHeight="1">
      <c r="B97" s="1"/>
      <c r="C97" s="1"/>
      <c r="D97" s="30" t="s">
        <v>29</v>
      </c>
      <c r="E97" s="31">
        <f t="shared" ref="E97:J100" si="35">E88</f>
        <v>58308.916000000012</v>
      </c>
      <c r="F97" s="31">
        <f t="shared" si="35"/>
        <v>60902.5</v>
      </c>
      <c r="G97" s="31">
        <f t="shared" si="35"/>
        <v>60848</v>
      </c>
      <c r="H97" s="31">
        <f t="shared" si="35"/>
        <v>58622</v>
      </c>
      <c r="I97" s="31">
        <f t="shared" si="35"/>
        <v>59482</v>
      </c>
      <c r="J97" s="31">
        <f t="shared" si="35"/>
        <v>298163.41600000003</v>
      </c>
    </row>
    <row r="98" spans="2:10" ht="15.75" customHeight="1">
      <c r="B98" s="1"/>
      <c r="C98" s="1"/>
      <c r="D98" s="30" t="s">
        <v>37</v>
      </c>
      <c r="E98" s="31">
        <f t="shared" si="35"/>
        <v>0</v>
      </c>
      <c r="F98" s="31">
        <f t="shared" si="35"/>
        <v>0</v>
      </c>
      <c r="G98" s="31">
        <f t="shared" si="35"/>
        <v>0</v>
      </c>
      <c r="H98" s="31">
        <f t="shared" si="35"/>
        <v>0</v>
      </c>
      <c r="I98" s="31">
        <f t="shared" si="35"/>
        <v>0</v>
      </c>
      <c r="J98" s="31">
        <f t="shared" si="35"/>
        <v>0</v>
      </c>
    </row>
    <row r="99" spans="2:10" ht="15.75" customHeight="1">
      <c r="B99" s="1"/>
      <c r="C99" s="1"/>
      <c r="D99" s="30" t="s">
        <v>32</v>
      </c>
      <c r="E99" s="31">
        <f>E90</f>
        <v>22780</v>
      </c>
      <c r="F99" s="31">
        <f t="shared" si="35"/>
        <v>30692</v>
      </c>
      <c r="G99" s="31">
        <f t="shared" si="35"/>
        <v>30692</v>
      </c>
      <c r="H99" s="31">
        <f t="shared" si="35"/>
        <v>30692</v>
      </c>
      <c r="I99" s="31">
        <f t="shared" si="35"/>
        <v>30692</v>
      </c>
      <c r="J99" s="31">
        <f>J90</f>
        <v>145548</v>
      </c>
    </row>
    <row r="100" spans="2:10" ht="15.75" customHeight="1">
      <c r="B100" s="1"/>
      <c r="C100" s="1"/>
      <c r="D100" s="30" t="s">
        <v>26</v>
      </c>
      <c r="E100" s="31">
        <f>E91</f>
        <v>35528.916000000005</v>
      </c>
      <c r="F100" s="31">
        <f t="shared" si="35"/>
        <v>30210.5</v>
      </c>
      <c r="G100" s="31">
        <f t="shared" si="35"/>
        <v>30156</v>
      </c>
      <c r="H100" s="31">
        <f t="shared" si="35"/>
        <v>27930</v>
      </c>
      <c r="I100" s="31">
        <f t="shared" si="35"/>
        <v>28790</v>
      </c>
      <c r="J100" s="31">
        <f t="shared" si="35"/>
        <v>152615.416</v>
      </c>
    </row>
    <row r="101" spans="2:10" ht="25.5">
      <c r="D101" s="30" t="s">
        <v>61</v>
      </c>
      <c r="E101" s="31">
        <f>E47</f>
        <v>34008</v>
      </c>
      <c r="F101" s="31">
        <f t="shared" ref="F101:J101" si="36">F47</f>
        <v>38800</v>
      </c>
      <c r="G101" s="31">
        <f t="shared" si="36"/>
        <v>39400</v>
      </c>
      <c r="H101" s="31">
        <f t="shared" si="36"/>
        <v>40000</v>
      </c>
      <c r="I101" s="31">
        <f t="shared" si="36"/>
        <v>40600</v>
      </c>
      <c r="J101" s="31">
        <f t="shared" si="36"/>
        <v>192808</v>
      </c>
    </row>
  </sheetData>
  <mergeCells count="128">
    <mergeCell ref="A1:K1"/>
    <mergeCell ref="A2:K2"/>
    <mergeCell ref="A3:A4"/>
    <mergeCell ref="B3:B4"/>
    <mergeCell ref="C3:C4"/>
    <mergeCell ref="D3:D4"/>
    <mergeCell ref="E3:J3"/>
    <mergeCell ref="K3:K4"/>
    <mergeCell ref="A14:A15"/>
    <mergeCell ref="B14:B15"/>
    <mergeCell ref="C14:C15"/>
    <mergeCell ref="D14:D15"/>
    <mergeCell ref="A16:A17"/>
    <mergeCell ref="B16:B17"/>
    <mergeCell ref="C16:C17"/>
    <mergeCell ref="D16:D17"/>
    <mergeCell ref="A6:A9"/>
    <mergeCell ref="B6:B9"/>
    <mergeCell ref="C6:C9"/>
    <mergeCell ref="D6:D9"/>
    <mergeCell ref="A10:A13"/>
    <mergeCell ref="B10:B13"/>
    <mergeCell ref="C10:C13"/>
    <mergeCell ref="D10:D13"/>
    <mergeCell ref="A22:A23"/>
    <mergeCell ref="B22:B23"/>
    <mergeCell ref="C22:C23"/>
    <mergeCell ref="D22:D23"/>
    <mergeCell ref="A24:A26"/>
    <mergeCell ref="B24:B26"/>
    <mergeCell ref="C24:C26"/>
    <mergeCell ref="D24:D26"/>
    <mergeCell ref="A18:A19"/>
    <mergeCell ref="B18:B19"/>
    <mergeCell ref="C18:C19"/>
    <mergeCell ref="D18:D19"/>
    <mergeCell ref="A20:A21"/>
    <mergeCell ref="B20:B21"/>
    <mergeCell ref="C20:C21"/>
    <mergeCell ref="D20:D21"/>
    <mergeCell ref="A31:A32"/>
    <mergeCell ref="B31:B32"/>
    <mergeCell ref="C31:C32"/>
    <mergeCell ref="D31:D32"/>
    <mergeCell ref="A33:A35"/>
    <mergeCell ref="B33:B35"/>
    <mergeCell ref="C33:C35"/>
    <mergeCell ref="D33:D35"/>
    <mergeCell ref="A27:A28"/>
    <mergeCell ref="B27:B28"/>
    <mergeCell ref="C27:C28"/>
    <mergeCell ref="D27:D28"/>
    <mergeCell ref="A29:A30"/>
    <mergeCell ref="B29:B30"/>
    <mergeCell ref="C29:C30"/>
    <mergeCell ref="D29:D30"/>
    <mergeCell ref="A40:A41"/>
    <mergeCell ref="B40:B41"/>
    <mergeCell ref="C40:C41"/>
    <mergeCell ref="D40:D41"/>
    <mergeCell ref="A42:K42"/>
    <mergeCell ref="A43:K43"/>
    <mergeCell ref="A36:A37"/>
    <mergeCell ref="B36:B37"/>
    <mergeCell ref="C36:C37"/>
    <mergeCell ref="D36:D37"/>
    <mergeCell ref="A38:A39"/>
    <mergeCell ref="B38:B39"/>
    <mergeCell ref="C38:C39"/>
    <mergeCell ref="D38:D39"/>
    <mergeCell ref="A52:A55"/>
    <mergeCell ref="B52:B55"/>
    <mergeCell ref="C52:C55"/>
    <mergeCell ref="D52:D55"/>
    <mergeCell ref="A56:A58"/>
    <mergeCell ref="B56:B58"/>
    <mergeCell ref="C56:C58"/>
    <mergeCell ref="D56:D58"/>
    <mergeCell ref="A44:A47"/>
    <mergeCell ref="B44:B47"/>
    <mergeCell ref="C44:C47"/>
    <mergeCell ref="D44:D47"/>
    <mergeCell ref="A48:A51"/>
    <mergeCell ref="B48:B51"/>
    <mergeCell ref="C48:C51"/>
    <mergeCell ref="D48:D51"/>
    <mergeCell ref="A64:A65"/>
    <mergeCell ref="B64:B65"/>
    <mergeCell ref="C64:C65"/>
    <mergeCell ref="D64:D65"/>
    <mergeCell ref="A66:A67"/>
    <mergeCell ref="B66:B67"/>
    <mergeCell ref="C66:C67"/>
    <mergeCell ref="D66:D67"/>
    <mergeCell ref="A59:A61"/>
    <mergeCell ref="B59:B61"/>
    <mergeCell ref="C59:C61"/>
    <mergeCell ref="D59:D61"/>
    <mergeCell ref="A62:A63"/>
    <mergeCell ref="B62:B63"/>
    <mergeCell ref="C62:C63"/>
    <mergeCell ref="D62:D63"/>
    <mergeCell ref="A72:A73"/>
    <mergeCell ref="B72:B73"/>
    <mergeCell ref="C72:C73"/>
    <mergeCell ref="D72:D73"/>
    <mergeCell ref="A74:A75"/>
    <mergeCell ref="B74:B75"/>
    <mergeCell ref="C74:C75"/>
    <mergeCell ref="D74:D75"/>
    <mergeCell ref="A68:A69"/>
    <mergeCell ref="B68:B69"/>
    <mergeCell ref="C68:C69"/>
    <mergeCell ref="D68:D69"/>
    <mergeCell ref="A70:A71"/>
    <mergeCell ref="B70:B71"/>
    <mergeCell ref="C70:C71"/>
    <mergeCell ref="D70:D71"/>
    <mergeCell ref="D86:D87"/>
    <mergeCell ref="E86:J86"/>
    <mergeCell ref="A76:A77"/>
    <mergeCell ref="B76:B77"/>
    <mergeCell ref="C76:C77"/>
    <mergeCell ref="D76:D77"/>
    <mergeCell ref="A78:A79"/>
    <mergeCell ref="B78:B79"/>
    <mergeCell ref="C78:C79"/>
    <mergeCell ref="D78:D79"/>
  </mergeCells>
  <pageMargins left="0.39370078740157483" right="0.39370078740157483" top="0.78740157480314965" bottom="0.39370078740157483" header="0.31496062992125984" footer="0.31496062992125984"/>
  <pageSetup paperSize="9" scale="87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2020-2024</vt:lpstr>
      <vt:lpstr>2020-2024 (ред. фев. 2020)</vt:lpstr>
      <vt:lpstr>2020-2024 (ред. нояб 2020)</vt:lpstr>
      <vt:lpstr>'2020-2024'!Область_печати</vt:lpstr>
      <vt:lpstr>'2020-2024 (ред. нояб 2020)'!Область_печати</vt:lpstr>
      <vt:lpstr>'2020-2024 (ред. фев. 2020)'!Область_печати</vt:lpstr>
    </vt:vector>
  </TitlesOfParts>
  <Company>Дом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2020-11-11T05:10:25Z</cp:lastPrinted>
  <dcterms:created xsi:type="dcterms:W3CDTF">2014-07-17T13:36:13Z</dcterms:created>
  <dcterms:modified xsi:type="dcterms:W3CDTF">2020-11-11T05:10:43Z</dcterms:modified>
</cp:coreProperties>
</file>