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320" windowHeight="10170"/>
  </bookViews>
  <sheets>
    <sheet name="2015-2019 (ред. март 2019" sheetId="6" r:id="rId1"/>
  </sheets>
  <definedNames>
    <definedName name="_xlnm.Print_Area" localSheetId="0">'2015-2019 (ред. март 2019'!$A$1:$K$38</definedName>
  </definedNames>
  <calcPr calcId="124519"/>
</workbook>
</file>

<file path=xl/calcChain.xml><?xml version="1.0" encoding="utf-8"?>
<calcChain xmlns="http://schemas.openxmlformats.org/spreadsheetml/2006/main">
  <c r="J38" i="6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7"/>
  <c r="J16"/>
  <c r="J15"/>
  <c r="J13"/>
  <c r="J12"/>
  <c r="J11"/>
  <c r="I35"/>
  <c r="I27" s="1"/>
  <c r="I31"/>
  <c r="I30"/>
  <c r="I29"/>
  <c r="I28"/>
  <c r="I23"/>
  <c r="I18"/>
  <c r="I17"/>
  <c r="I16"/>
  <c r="I12" s="1"/>
  <c r="I15"/>
  <c r="I13"/>
  <c r="I11"/>
  <c r="H35"/>
  <c r="H31"/>
  <c r="H30"/>
  <c r="H29"/>
  <c r="H28"/>
  <c r="H27"/>
  <c r="H10" s="1"/>
  <c r="H23"/>
  <c r="H18"/>
  <c r="H17"/>
  <c r="H16"/>
  <c r="H15"/>
  <c r="H14"/>
  <c r="H13"/>
  <c r="H12"/>
  <c r="H11"/>
  <c r="G35"/>
  <c r="F35"/>
  <c r="E35"/>
  <c r="G31"/>
  <c r="F31"/>
  <c r="E31"/>
  <c r="G23"/>
  <c r="G14" s="1"/>
  <c r="F23"/>
  <c r="E23"/>
  <c r="G18"/>
  <c r="F18"/>
  <c r="J18" s="1"/>
  <c r="E18"/>
  <c r="G17"/>
  <c r="G16"/>
  <c r="G15"/>
  <c r="G30"/>
  <c r="G29"/>
  <c r="G28"/>
  <c r="G11" s="1"/>
  <c r="F30"/>
  <c r="F29"/>
  <c r="F28"/>
  <c r="F27"/>
  <c r="F17"/>
  <c r="F13" s="1"/>
  <c r="F16"/>
  <c r="F12" s="1"/>
  <c r="F15"/>
  <c r="F11" s="1"/>
  <c r="F14"/>
  <c r="F10" s="1"/>
  <c r="J10" s="1"/>
  <c r="E28"/>
  <c r="E29"/>
  <c r="E30"/>
  <c r="E15"/>
  <c r="E11" s="1"/>
  <c r="E16"/>
  <c r="E12" s="1"/>
  <c r="E17"/>
  <c r="E13" s="1"/>
  <c r="F6"/>
  <c r="J14" l="1"/>
  <c r="I14"/>
  <c r="I10" s="1"/>
  <c r="G27"/>
  <c r="G10" s="1"/>
  <c r="E27"/>
  <c r="E14"/>
  <c r="G13"/>
  <c r="G12"/>
  <c r="E6"/>
  <c r="E10" l="1"/>
</calcChain>
</file>

<file path=xl/sharedStrings.xml><?xml version="1.0" encoding="utf-8"?>
<sst xmlns="http://schemas.openxmlformats.org/spreadsheetml/2006/main" count="64" uniqueCount="33">
  <si>
    <t>Сумма расходов, тыс. рублей</t>
  </si>
  <si>
    <t>Источники финансирования</t>
  </si>
  <si>
    <t>всего</t>
  </si>
  <si>
    <t>всего, в том числе:</t>
  </si>
  <si>
    <t>бюджет города</t>
  </si>
  <si>
    <t>Комитет по ЖКХ, транспорту, строительству и архитектуре администрации г. Алейска</t>
  </si>
  <si>
    <t>№ п/п</t>
  </si>
  <si>
    <t>Цель, задача, мероприятие</t>
  </si>
  <si>
    <t>Срок реализации</t>
  </si>
  <si>
    <t>Участник программы</t>
  </si>
  <si>
    <t>2018 г.</t>
  </si>
  <si>
    <t>2019 г.</t>
  </si>
  <si>
    <t>из бюджета города</t>
  </si>
  <si>
    <t>краевой бюджет</t>
  </si>
  <si>
    <t>из краевого бюджета</t>
  </si>
  <si>
    <t>Всего финансовых затрат, в том числе:</t>
  </si>
  <si>
    <t>Всего по муниципальной программе</t>
  </si>
  <si>
    <t>федеральный бюджет</t>
  </si>
  <si>
    <t>из федерального бюджета</t>
  </si>
  <si>
    <t>Перечень основных мероприятий муниципальной программы</t>
  </si>
  <si>
    <t>Цель 1
Повышение уровня благоустройства нуждающихся в благоустройстве территорий общего пользования муниципального образования город Алейск Алтайского края, а также дворовых территорий многоквартирных домов, расположенных на территории муниципального образования город Алейск Алтайского края</t>
  </si>
  <si>
    <t>Задача 1
Организация мероприятий по благоустройству территорий общего пользования муниципального образования город Алейск Алтайского края</t>
  </si>
  <si>
    <t>Задача 2
Организация мероприятий по благоустройству дворовых территорий многоквартирных домов на территории муниципального образования город Алейск Алтайского края</t>
  </si>
  <si>
    <t>2020 г.</t>
  </si>
  <si>
    <t>2021 г.</t>
  </si>
  <si>
    <t>2022 г.</t>
  </si>
  <si>
    <t>2018-2022</t>
  </si>
  <si>
    <t>Мероприятие 1.1.1
Благоустройство территорий общего пользования</t>
  </si>
  <si>
    <t>Мероприятие 1.1.2
Проверка достоверности определения сметной стоимости</t>
  </si>
  <si>
    <t>Мероприятие 1.2.1
Благоустройство дворовых территорий многоквартирных домов</t>
  </si>
  <si>
    <t>Комитет покультуре и спорту администрации г. Алейска</t>
  </si>
  <si>
    <t>Мероприятие 1.2.2
Проверка достоверности определения сметной стоимости</t>
  </si>
  <si>
    <t>Приложение 8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</si>
</sst>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view="pageBreakPreview" zoomScaleSheetLayoutView="100" workbookViewId="0">
      <selection activeCell="A2" sqref="A2:K2"/>
    </sheetView>
  </sheetViews>
  <sheetFormatPr defaultRowHeight="15"/>
  <cols>
    <col min="1" max="1" width="4.140625" bestFit="1" customWidth="1"/>
    <col min="2" max="2" width="29.28515625" customWidth="1"/>
    <col min="4" max="4" width="29.7109375" customWidth="1"/>
    <col min="5" max="5" width="14" customWidth="1"/>
    <col min="6" max="6" width="9.5703125" customWidth="1"/>
    <col min="7" max="7" width="11" customWidth="1"/>
    <col min="8" max="8" width="10.5703125" customWidth="1"/>
    <col min="9" max="9" width="9.5703125" bestFit="1" customWidth="1"/>
    <col min="10" max="10" width="15" customWidth="1"/>
    <col min="11" max="11" width="20.28515625" customWidth="1"/>
  </cols>
  <sheetData>
    <row r="1" spans="1:11" ht="18.75">
      <c r="A1" s="36" t="s">
        <v>32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8.75">
      <c r="A2" s="37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48" customHeight="1">
      <c r="A3" s="16" t="s">
        <v>6</v>
      </c>
      <c r="B3" s="16" t="s">
        <v>7</v>
      </c>
      <c r="C3" s="16" t="s">
        <v>8</v>
      </c>
      <c r="D3" s="16" t="s">
        <v>9</v>
      </c>
      <c r="E3" s="16" t="s">
        <v>0</v>
      </c>
      <c r="F3" s="16"/>
      <c r="G3" s="16"/>
      <c r="H3" s="16"/>
      <c r="I3" s="16"/>
      <c r="J3" s="16"/>
      <c r="K3" s="16" t="s">
        <v>1</v>
      </c>
    </row>
    <row r="4" spans="1:11" ht="15.75">
      <c r="A4" s="16"/>
      <c r="B4" s="16"/>
      <c r="C4" s="16"/>
      <c r="D4" s="16"/>
      <c r="E4" s="9" t="s">
        <v>10</v>
      </c>
      <c r="F4" s="9" t="s">
        <v>11</v>
      </c>
      <c r="G4" s="9" t="s">
        <v>23</v>
      </c>
      <c r="H4" s="9" t="s">
        <v>24</v>
      </c>
      <c r="I4" s="9" t="s">
        <v>25</v>
      </c>
      <c r="J4" s="6" t="s">
        <v>2</v>
      </c>
      <c r="K4" s="16"/>
    </row>
    <row r="5" spans="1:11" ht="15.7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</row>
    <row r="6" spans="1:11" ht="31.5">
      <c r="A6" s="34">
        <v>1</v>
      </c>
      <c r="B6" s="25" t="s">
        <v>16</v>
      </c>
      <c r="C6" s="26"/>
      <c r="D6" s="27"/>
      <c r="E6" s="15">
        <f>E7+E8+E9</f>
        <v>16427.8</v>
      </c>
      <c r="F6" s="15">
        <f>F7+F8+F9</f>
        <v>18630</v>
      </c>
      <c r="G6" s="15">
        <v>38302</v>
      </c>
      <c r="H6" s="15">
        <v>38301.699999999997</v>
      </c>
      <c r="I6" s="15">
        <v>38303.800000000003</v>
      </c>
      <c r="J6" s="15">
        <v>149975.29999999999</v>
      </c>
      <c r="K6" s="7" t="s">
        <v>15</v>
      </c>
    </row>
    <row r="7" spans="1:11" ht="31.5">
      <c r="A7" s="35"/>
      <c r="B7" s="28"/>
      <c r="C7" s="29"/>
      <c r="D7" s="30"/>
      <c r="E7" s="15">
        <v>15125.1</v>
      </c>
      <c r="F7" s="15">
        <v>18018</v>
      </c>
      <c r="G7" s="15">
        <v>34759</v>
      </c>
      <c r="H7" s="15">
        <v>34759</v>
      </c>
      <c r="I7" s="15">
        <v>34760.199999999997</v>
      </c>
      <c r="J7" s="15">
        <v>137421.29999999999</v>
      </c>
      <c r="K7" s="10" t="s">
        <v>18</v>
      </c>
    </row>
    <row r="8" spans="1:11" ht="31.5">
      <c r="A8" s="35"/>
      <c r="B8" s="28"/>
      <c r="C8" s="29"/>
      <c r="D8" s="30"/>
      <c r="E8" s="15">
        <v>1138.4000000000001</v>
      </c>
      <c r="F8" s="15">
        <v>182</v>
      </c>
      <c r="G8" s="15">
        <v>3041</v>
      </c>
      <c r="H8" s="15">
        <v>3041</v>
      </c>
      <c r="I8" s="15">
        <v>3041.6</v>
      </c>
      <c r="J8" s="15">
        <v>10444</v>
      </c>
      <c r="K8" s="7" t="s">
        <v>14</v>
      </c>
    </row>
    <row r="9" spans="1:11" ht="15.75">
      <c r="A9" s="35"/>
      <c r="B9" s="28"/>
      <c r="C9" s="29"/>
      <c r="D9" s="30"/>
      <c r="E9" s="15">
        <v>164.3</v>
      </c>
      <c r="F9" s="15">
        <v>430</v>
      </c>
      <c r="G9" s="15">
        <v>502</v>
      </c>
      <c r="H9" s="15">
        <v>501.7</v>
      </c>
      <c r="I9" s="15">
        <v>502</v>
      </c>
      <c r="J9" s="15">
        <v>2110</v>
      </c>
      <c r="K9" s="7" t="s">
        <v>12</v>
      </c>
    </row>
    <row r="10" spans="1:11" ht="15.75" customHeight="1">
      <c r="A10" s="16">
        <v>2</v>
      </c>
      <c r="B10" s="25" t="s">
        <v>20</v>
      </c>
      <c r="C10" s="26"/>
      <c r="D10" s="27"/>
      <c r="E10" s="6">
        <f t="shared" ref="E10:F13" si="0">E14+E27</f>
        <v>16427.8</v>
      </c>
      <c r="F10" s="9">
        <f t="shared" si="0"/>
        <v>18630</v>
      </c>
      <c r="G10" s="12">
        <f>G14+G27</f>
        <v>38302</v>
      </c>
      <c r="H10" s="14">
        <f>H14+H27</f>
        <v>38301.699999999997</v>
      </c>
      <c r="I10" s="14">
        <f>I14+I27</f>
        <v>38303.800000000003</v>
      </c>
      <c r="J10" s="6">
        <f>E10+F10+G10+H10+I10</f>
        <v>149965.29999999999</v>
      </c>
      <c r="K10" s="7" t="s">
        <v>3</v>
      </c>
    </row>
    <row r="11" spans="1:11" ht="31.5">
      <c r="A11" s="16"/>
      <c r="B11" s="28"/>
      <c r="C11" s="29"/>
      <c r="D11" s="30"/>
      <c r="E11" s="9">
        <f t="shared" si="0"/>
        <v>15125.1</v>
      </c>
      <c r="F11" s="9">
        <f t="shared" si="0"/>
        <v>18018</v>
      </c>
      <c r="G11" s="12">
        <f t="shared" ref="G11:H11" si="1">G15+G28</f>
        <v>34759</v>
      </c>
      <c r="H11" s="14">
        <f t="shared" si="1"/>
        <v>34759</v>
      </c>
      <c r="I11" s="14">
        <f t="shared" ref="I11" si="2">I15+I28</f>
        <v>34760.199999999997</v>
      </c>
      <c r="J11" s="14">
        <f t="shared" ref="J11:J38" si="3">E11+F11+G11+H11+I11</f>
        <v>137421.29999999999</v>
      </c>
      <c r="K11" s="10" t="s">
        <v>17</v>
      </c>
    </row>
    <row r="12" spans="1:11" ht="15.75">
      <c r="A12" s="16"/>
      <c r="B12" s="28"/>
      <c r="C12" s="29"/>
      <c r="D12" s="30"/>
      <c r="E12" s="6">
        <f t="shared" si="0"/>
        <v>1138.4000000000001</v>
      </c>
      <c r="F12" s="9">
        <f t="shared" si="0"/>
        <v>182</v>
      </c>
      <c r="G12" s="12">
        <f t="shared" ref="G12:H12" si="4">G16+G29</f>
        <v>3041</v>
      </c>
      <c r="H12" s="14">
        <f t="shared" si="4"/>
        <v>3041</v>
      </c>
      <c r="I12" s="14">
        <f t="shared" ref="I12" si="5">I16+I29</f>
        <v>3041.6</v>
      </c>
      <c r="J12" s="14">
        <f t="shared" si="3"/>
        <v>10444</v>
      </c>
      <c r="K12" s="7" t="s">
        <v>13</v>
      </c>
    </row>
    <row r="13" spans="1:11" ht="51.75" customHeight="1">
      <c r="A13" s="16"/>
      <c r="B13" s="31"/>
      <c r="C13" s="32"/>
      <c r="D13" s="33"/>
      <c r="E13" s="6">
        <f t="shared" si="0"/>
        <v>164.3</v>
      </c>
      <c r="F13" s="9">
        <f t="shared" si="0"/>
        <v>430</v>
      </c>
      <c r="G13" s="12">
        <f t="shared" ref="G13:H13" si="6">G17+G30</f>
        <v>502</v>
      </c>
      <c r="H13" s="14">
        <f t="shared" si="6"/>
        <v>501.7</v>
      </c>
      <c r="I13" s="14">
        <f t="shared" ref="I13" si="7">I17+I30</f>
        <v>502</v>
      </c>
      <c r="J13" s="14">
        <f t="shared" si="3"/>
        <v>2100</v>
      </c>
      <c r="K13" s="7" t="s">
        <v>4</v>
      </c>
    </row>
    <row r="14" spans="1:11" ht="15.75" customHeight="1">
      <c r="A14" s="16">
        <v>3</v>
      </c>
      <c r="B14" s="25" t="s">
        <v>21</v>
      </c>
      <c r="C14" s="26"/>
      <c r="D14" s="27"/>
      <c r="E14" s="6">
        <f t="shared" ref="E14:F16" si="8">E18+E23</f>
        <v>11190</v>
      </c>
      <c r="F14" s="9">
        <f t="shared" si="8"/>
        <v>5130</v>
      </c>
      <c r="G14" s="12">
        <f>G18+G23</f>
        <v>16277</v>
      </c>
      <c r="H14" s="14">
        <f>H18+H23</f>
        <v>16277</v>
      </c>
      <c r="I14" s="14">
        <f>I18+I23</f>
        <v>16278.800000000001</v>
      </c>
      <c r="J14" s="14">
        <f t="shared" si="3"/>
        <v>65152.800000000003</v>
      </c>
      <c r="K14" s="7" t="s">
        <v>3</v>
      </c>
    </row>
    <row r="15" spans="1:11" ht="31.5">
      <c r="A15" s="16"/>
      <c r="B15" s="28"/>
      <c r="C15" s="29"/>
      <c r="D15" s="30"/>
      <c r="E15" s="9">
        <f t="shared" si="8"/>
        <v>10302.700000000001</v>
      </c>
      <c r="F15" s="9">
        <f t="shared" si="8"/>
        <v>4900</v>
      </c>
      <c r="G15" s="12">
        <f t="shared" ref="G15:H15" si="9">G19+G24</f>
        <v>15000</v>
      </c>
      <c r="H15" s="14">
        <f t="shared" si="9"/>
        <v>15000</v>
      </c>
      <c r="I15" s="14">
        <f t="shared" ref="I15" si="10">I19+I24</f>
        <v>15001.2</v>
      </c>
      <c r="J15" s="14">
        <f t="shared" si="3"/>
        <v>60203.899999999994</v>
      </c>
      <c r="K15" s="10" t="s">
        <v>17</v>
      </c>
    </row>
    <row r="16" spans="1:11" ht="15.75">
      <c r="A16" s="16"/>
      <c r="B16" s="28"/>
      <c r="C16" s="29"/>
      <c r="D16" s="30"/>
      <c r="E16" s="6">
        <f t="shared" si="8"/>
        <v>775.4</v>
      </c>
      <c r="F16" s="9">
        <f t="shared" si="8"/>
        <v>50</v>
      </c>
      <c r="G16" s="12">
        <f t="shared" ref="G16:H16" si="11">G20+G25</f>
        <v>1100</v>
      </c>
      <c r="H16" s="14">
        <f t="shared" si="11"/>
        <v>1100</v>
      </c>
      <c r="I16" s="14">
        <f t="shared" ref="I16" si="12">I20+I25</f>
        <v>1100.5999999999999</v>
      </c>
      <c r="J16" s="14">
        <f t="shared" si="3"/>
        <v>4126</v>
      </c>
      <c r="K16" s="7" t="s">
        <v>13</v>
      </c>
    </row>
    <row r="17" spans="1:11" ht="15.75">
      <c r="A17" s="16"/>
      <c r="B17" s="31"/>
      <c r="C17" s="32"/>
      <c r="D17" s="33"/>
      <c r="E17" s="6">
        <f>E21+E22+E26</f>
        <v>111.9</v>
      </c>
      <c r="F17" s="9">
        <f>F21+F22+F26</f>
        <v>180</v>
      </c>
      <c r="G17" s="12">
        <f>G21+G22+G26</f>
        <v>177</v>
      </c>
      <c r="H17" s="14">
        <f>H21+H22+H26</f>
        <v>177</v>
      </c>
      <c r="I17" s="14">
        <f>I21+I22+I26</f>
        <v>177</v>
      </c>
      <c r="J17" s="14">
        <f t="shared" si="3"/>
        <v>822.9</v>
      </c>
      <c r="K17" s="7" t="s">
        <v>4</v>
      </c>
    </row>
    <row r="18" spans="1:11" ht="15.75" customHeight="1">
      <c r="A18" s="16">
        <v>4</v>
      </c>
      <c r="B18" s="17" t="s">
        <v>27</v>
      </c>
      <c r="C18" s="18" t="s">
        <v>26</v>
      </c>
      <c r="D18" s="5"/>
      <c r="E18" s="6">
        <f>E19+E20+E21+E22</f>
        <v>11190</v>
      </c>
      <c r="F18" s="14">
        <f t="shared" ref="F18:I18" si="13">F19+F20+F21+F22</f>
        <v>5100</v>
      </c>
      <c r="G18" s="14">
        <f t="shared" si="13"/>
        <v>16247</v>
      </c>
      <c r="H18" s="14">
        <f t="shared" si="13"/>
        <v>16247</v>
      </c>
      <c r="I18" s="14">
        <f t="shared" si="13"/>
        <v>16248.800000000001</v>
      </c>
      <c r="J18" s="14">
        <f t="shared" si="3"/>
        <v>65032.800000000003</v>
      </c>
      <c r="K18" s="7" t="s">
        <v>3</v>
      </c>
    </row>
    <row r="19" spans="1:11" ht="31.5">
      <c r="A19" s="16"/>
      <c r="B19" s="17"/>
      <c r="C19" s="19"/>
      <c r="D19" s="19" t="s">
        <v>5</v>
      </c>
      <c r="E19" s="9">
        <v>10302.700000000001</v>
      </c>
      <c r="F19" s="9">
        <v>4900</v>
      </c>
      <c r="G19" s="9">
        <v>15000</v>
      </c>
      <c r="H19" s="14">
        <v>15000</v>
      </c>
      <c r="I19" s="14">
        <v>15001.2</v>
      </c>
      <c r="J19" s="14">
        <f t="shared" si="3"/>
        <v>60203.899999999994</v>
      </c>
      <c r="K19" s="10" t="s">
        <v>17</v>
      </c>
    </row>
    <row r="20" spans="1:11" ht="15.75">
      <c r="A20" s="16"/>
      <c r="B20" s="17"/>
      <c r="C20" s="19"/>
      <c r="D20" s="19"/>
      <c r="E20" s="9">
        <v>775.4</v>
      </c>
      <c r="F20" s="9">
        <v>50</v>
      </c>
      <c r="G20" s="9">
        <v>1100</v>
      </c>
      <c r="H20" s="14">
        <v>1100</v>
      </c>
      <c r="I20" s="14">
        <v>1100.5999999999999</v>
      </c>
      <c r="J20" s="14">
        <f t="shared" si="3"/>
        <v>4126</v>
      </c>
      <c r="K20" s="10" t="s">
        <v>13</v>
      </c>
    </row>
    <row r="21" spans="1:11" ht="15.75">
      <c r="A21" s="16"/>
      <c r="B21" s="17"/>
      <c r="C21" s="19"/>
      <c r="D21" s="20"/>
      <c r="E21" s="9">
        <v>111.9</v>
      </c>
      <c r="F21" s="9">
        <v>100</v>
      </c>
      <c r="G21" s="9">
        <v>147</v>
      </c>
      <c r="H21" s="14">
        <v>147</v>
      </c>
      <c r="I21" s="14">
        <v>147</v>
      </c>
      <c r="J21" s="14">
        <f t="shared" si="3"/>
        <v>652.9</v>
      </c>
      <c r="K21" s="10" t="s">
        <v>4</v>
      </c>
    </row>
    <row r="22" spans="1:11" ht="34.5" customHeight="1">
      <c r="A22" s="16"/>
      <c r="B22" s="17"/>
      <c r="C22" s="20"/>
      <c r="D22" s="13" t="s">
        <v>30</v>
      </c>
      <c r="E22" s="6"/>
      <c r="F22" s="6">
        <v>50</v>
      </c>
      <c r="G22" s="6"/>
      <c r="H22" s="14"/>
      <c r="I22" s="14"/>
      <c r="J22" s="14">
        <f t="shared" si="3"/>
        <v>50</v>
      </c>
      <c r="K22" s="7" t="s">
        <v>4</v>
      </c>
    </row>
    <row r="23" spans="1:11" ht="15.75">
      <c r="A23" s="16">
        <v>5</v>
      </c>
      <c r="B23" s="17" t="s">
        <v>28</v>
      </c>
      <c r="C23" s="18" t="s">
        <v>26</v>
      </c>
      <c r="D23" s="21" t="s">
        <v>5</v>
      </c>
      <c r="E23" s="9">
        <f>E24+E25+E26</f>
        <v>0</v>
      </c>
      <c r="F23" s="14">
        <f t="shared" ref="F23:I23" si="14">F24+F25+F26</f>
        <v>30</v>
      </c>
      <c r="G23" s="14">
        <f t="shared" si="14"/>
        <v>30</v>
      </c>
      <c r="H23" s="14">
        <f t="shared" si="14"/>
        <v>30</v>
      </c>
      <c r="I23" s="14">
        <f t="shared" si="14"/>
        <v>30</v>
      </c>
      <c r="J23" s="14">
        <f t="shared" si="3"/>
        <v>120</v>
      </c>
      <c r="K23" s="10" t="s">
        <v>3</v>
      </c>
    </row>
    <row r="24" spans="1:11" ht="31.5">
      <c r="A24" s="16"/>
      <c r="B24" s="17"/>
      <c r="C24" s="19"/>
      <c r="D24" s="21"/>
      <c r="E24" s="9"/>
      <c r="F24" s="9"/>
      <c r="G24" s="9"/>
      <c r="H24" s="14"/>
      <c r="I24" s="14"/>
      <c r="J24" s="14">
        <f t="shared" si="3"/>
        <v>0</v>
      </c>
      <c r="K24" s="10" t="s">
        <v>17</v>
      </c>
    </row>
    <row r="25" spans="1:11" ht="15.75">
      <c r="A25" s="16"/>
      <c r="B25" s="17"/>
      <c r="C25" s="19"/>
      <c r="D25" s="21"/>
      <c r="E25" s="9"/>
      <c r="F25" s="9"/>
      <c r="G25" s="9"/>
      <c r="H25" s="14"/>
      <c r="I25" s="14"/>
      <c r="J25" s="14">
        <f t="shared" si="3"/>
        <v>0</v>
      </c>
      <c r="K25" s="10" t="s">
        <v>13</v>
      </c>
    </row>
    <row r="26" spans="1:11" ht="86.25" customHeight="1">
      <c r="A26" s="16"/>
      <c r="B26" s="17"/>
      <c r="C26" s="20"/>
      <c r="D26" s="21"/>
      <c r="E26" s="9"/>
      <c r="F26" s="9">
        <v>30</v>
      </c>
      <c r="G26" s="9">
        <v>30</v>
      </c>
      <c r="H26" s="14">
        <v>30</v>
      </c>
      <c r="I26" s="14">
        <v>30</v>
      </c>
      <c r="J26" s="14">
        <f t="shared" si="3"/>
        <v>120</v>
      </c>
      <c r="K26" s="10" t="s">
        <v>4</v>
      </c>
    </row>
    <row r="27" spans="1:11" ht="15.75" customHeight="1">
      <c r="A27" s="16">
        <v>10</v>
      </c>
      <c r="B27" s="25" t="s">
        <v>22</v>
      </c>
      <c r="C27" s="26"/>
      <c r="D27" s="27"/>
      <c r="E27" s="1">
        <f t="shared" ref="E27:F30" si="15">E31+E35</f>
        <v>5237.7999999999993</v>
      </c>
      <c r="F27" s="1">
        <f t="shared" si="15"/>
        <v>13500</v>
      </c>
      <c r="G27" s="1">
        <f>G31+G35</f>
        <v>22025</v>
      </c>
      <c r="H27" s="1">
        <f>H31+H35</f>
        <v>22024.7</v>
      </c>
      <c r="I27" s="1">
        <f>I31+I35</f>
        <v>22025</v>
      </c>
      <c r="J27" s="14">
        <f t="shared" si="3"/>
        <v>84812.5</v>
      </c>
      <c r="K27" s="7" t="s">
        <v>3</v>
      </c>
    </row>
    <row r="28" spans="1:11" ht="31.5">
      <c r="A28" s="16"/>
      <c r="B28" s="28"/>
      <c r="C28" s="29"/>
      <c r="D28" s="30"/>
      <c r="E28" s="1">
        <f t="shared" si="15"/>
        <v>4822.3999999999996</v>
      </c>
      <c r="F28" s="1">
        <f t="shared" si="15"/>
        <v>13118</v>
      </c>
      <c r="G28" s="1">
        <f t="shared" ref="G28:H28" si="16">G32+G36</f>
        <v>19759</v>
      </c>
      <c r="H28" s="1">
        <f t="shared" si="16"/>
        <v>19759</v>
      </c>
      <c r="I28" s="1">
        <f t="shared" ref="I28" si="17">I32+I36</f>
        <v>19759</v>
      </c>
      <c r="J28" s="14">
        <f t="shared" si="3"/>
        <v>77217.399999999994</v>
      </c>
      <c r="K28" s="10" t="s">
        <v>17</v>
      </c>
    </row>
    <row r="29" spans="1:11" ht="15.75" customHeight="1">
      <c r="A29" s="16"/>
      <c r="B29" s="28"/>
      <c r="C29" s="29"/>
      <c r="D29" s="30"/>
      <c r="E29" s="1">
        <f t="shared" si="15"/>
        <v>363</v>
      </c>
      <c r="F29" s="1">
        <f t="shared" si="15"/>
        <v>132</v>
      </c>
      <c r="G29" s="1">
        <f t="shared" ref="G29:H29" si="18">G33+G37</f>
        <v>1941</v>
      </c>
      <c r="H29" s="1">
        <f t="shared" si="18"/>
        <v>1941</v>
      </c>
      <c r="I29" s="1">
        <f t="shared" ref="I29" si="19">I33+I37</f>
        <v>1941</v>
      </c>
      <c r="J29" s="14">
        <f t="shared" si="3"/>
        <v>6318</v>
      </c>
      <c r="K29" s="7" t="s">
        <v>13</v>
      </c>
    </row>
    <row r="30" spans="1:11" ht="15.75">
      <c r="A30" s="16"/>
      <c r="B30" s="31"/>
      <c r="C30" s="32"/>
      <c r="D30" s="33"/>
      <c r="E30" s="1">
        <f t="shared" si="15"/>
        <v>52.4</v>
      </c>
      <c r="F30" s="1">
        <f t="shared" si="15"/>
        <v>250</v>
      </c>
      <c r="G30" s="1">
        <f t="shared" ref="G30:H30" si="20">G34+G38</f>
        <v>325</v>
      </c>
      <c r="H30" s="1">
        <f t="shared" si="20"/>
        <v>324.7</v>
      </c>
      <c r="I30" s="1">
        <f t="shared" ref="I30" si="21">I34+I38</f>
        <v>325</v>
      </c>
      <c r="J30" s="14">
        <f t="shared" si="3"/>
        <v>1277.0999999999999</v>
      </c>
      <c r="K30" s="7" t="s">
        <v>4</v>
      </c>
    </row>
    <row r="31" spans="1:11" ht="15.75">
      <c r="A31" s="22">
        <v>11</v>
      </c>
      <c r="B31" s="18" t="s">
        <v>29</v>
      </c>
      <c r="C31" s="18" t="s">
        <v>26</v>
      </c>
      <c r="D31" s="18" t="s">
        <v>5</v>
      </c>
      <c r="E31" s="9">
        <f>E32+E33+E34</f>
        <v>5237.7999999999993</v>
      </c>
      <c r="F31" s="14">
        <f t="shared" ref="F31:I31" si="22">F32+F33+F34</f>
        <v>13390</v>
      </c>
      <c r="G31" s="14">
        <f t="shared" si="22"/>
        <v>21915</v>
      </c>
      <c r="H31" s="14">
        <f t="shared" si="22"/>
        <v>21914.7</v>
      </c>
      <c r="I31" s="14">
        <f t="shared" si="22"/>
        <v>21915</v>
      </c>
      <c r="J31" s="14">
        <f t="shared" si="3"/>
        <v>84372.5</v>
      </c>
      <c r="K31" s="10" t="s">
        <v>3</v>
      </c>
    </row>
    <row r="32" spans="1:11" ht="31.5">
      <c r="A32" s="23"/>
      <c r="B32" s="19"/>
      <c r="C32" s="19"/>
      <c r="D32" s="19"/>
      <c r="E32" s="11">
        <v>4822.3999999999996</v>
      </c>
      <c r="F32" s="9">
        <v>13118</v>
      </c>
      <c r="G32" s="9">
        <v>19759</v>
      </c>
      <c r="H32" s="14">
        <v>19759</v>
      </c>
      <c r="I32" s="14">
        <v>19759</v>
      </c>
      <c r="J32" s="14">
        <f t="shared" si="3"/>
        <v>77217.399999999994</v>
      </c>
      <c r="K32" s="10" t="s">
        <v>17</v>
      </c>
    </row>
    <row r="33" spans="1:11" ht="15.75">
      <c r="A33" s="23"/>
      <c r="B33" s="19"/>
      <c r="C33" s="19"/>
      <c r="D33" s="19"/>
      <c r="E33" s="11">
        <v>363</v>
      </c>
      <c r="F33" s="9">
        <v>132</v>
      </c>
      <c r="G33" s="9">
        <v>1941</v>
      </c>
      <c r="H33" s="14">
        <v>1941</v>
      </c>
      <c r="I33" s="14">
        <v>1941</v>
      </c>
      <c r="J33" s="14">
        <f t="shared" si="3"/>
        <v>6318</v>
      </c>
      <c r="K33" s="10" t="s">
        <v>13</v>
      </c>
    </row>
    <row r="34" spans="1:11" ht="15.75">
      <c r="A34" s="24"/>
      <c r="B34" s="20"/>
      <c r="C34" s="20"/>
      <c r="D34" s="20"/>
      <c r="E34" s="11">
        <v>52.4</v>
      </c>
      <c r="F34" s="9">
        <v>140</v>
      </c>
      <c r="G34" s="11">
        <v>215</v>
      </c>
      <c r="H34" s="11">
        <v>214.7</v>
      </c>
      <c r="I34" s="11">
        <v>215</v>
      </c>
      <c r="J34" s="14">
        <f t="shared" si="3"/>
        <v>837.09999999999991</v>
      </c>
      <c r="K34" s="10" t="s">
        <v>4</v>
      </c>
    </row>
    <row r="35" spans="1:11" ht="15.75" customHeight="1">
      <c r="A35" s="22">
        <v>11</v>
      </c>
      <c r="B35" s="17" t="s">
        <v>31</v>
      </c>
      <c r="C35" s="18" t="s">
        <v>26</v>
      </c>
      <c r="D35" s="18" t="s">
        <v>5</v>
      </c>
      <c r="E35" s="6">
        <f>E36+E37+E38</f>
        <v>0</v>
      </c>
      <c r="F35" s="14">
        <f t="shared" ref="F35:I35" si="23">F36+F37+F38</f>
        <v>110</v>
      </c>
      <c r="G35" s="14">
        <f t="shared" si="23"/>
        <v>110</v>
      </c>
      <c r="H35" s="14">
        <f t="shared" si="23"/>
        <v>110</v>
      </c>
      <c r="I35" s="14">
        <f t="shared" si="23"/>
        <v>110</v>
      </c>
      <c r="J35" s="14">
        <f t="shared" si="3"/>
        <v>440</v>
      </c>
      <c r="K35" s="7" t="s">
        <v>3</v>
      </c>
    </row>
    <row r="36" spans="1:11" ht="31.5">
      <c r="A36" s="23"/>
      <c r="B36" s="17"/>
      <c r="C36" s="19"/>
      <c r="D36" s="19"/>
      <c r="E36" s="8"/>
      <c r="F36" s="6"/>
      <c r="G36" s="6"/>
      <c r="H36" s="14"/>
      <c r="I36" s="14"/>
      <c r="J36" s="14">
        <f t="shared" si="3"/>
        <v>0</v>
      </c>
      <c r="K36" s="10" t="s">
        <v>17</v>
      </c>
    </row>
    <row r="37" spans="1:11" ht="15.75">
      <c r="A37" s="23"/>
      <c r="B37" s="17"/>
      <c r="C37" s="19"/>
      <c r="D37" s="19"/>
      <c r="E37" s="11"/>
      <c r="F37" s="9"/>
      <c r="G37" s="9"/>
      <c r="H37" s="14"/>
      <c r="I37" s="14"/>
      <c r="J37" s="14">
        <f t="shared" si="3"/>
        <v>0</v>
      </c>
      <c r="K37" s="10" t="s">
        <v>13</v>
      </c>
    </row>
    <row r="38" spans="1:11" ht="15.75">
      <c r="A38" s="24"/>
      <c r="B38" s="17"/>
      <c r="C38" s="20"/>
      <c r="D38" s="20"/>
      <c r="E38" s="8"/>
      <c r="F38" s="6">
        <v>110</v>
      </c>
      <c r="G38" s="8">
        <v>110</v>
      </c>
      <c r="H38" s="11">
        <v>110</v>
      </c>
      <c r="I38" s="11">
        <v>110</v>
      </c>
      <c r="J38" s="14">
        <f t="shared" si="3"/>
        <v>440</v>
      </c>
      <c r="K38" s="10" t="s">
        <v>4</v>
      </c>
    </row>
    <row r="39" spans="1:11" ht="15.75">
      <c r="A39" s="2"/>
      <c r="B39" s="3"/>
      <c r="C39" s="4"/>
      <c r="D39" s="4"/>
      <c r="E39" s="2"/>
      <c r="F39" s="2"/>
      <c r="G39" s="2"/>
      <c r="H39" s="2"/>
      <c r="I39" s="2"/>
      <c r="J39" s="2"/>
      <c r="K39" s="4"/>
    </row>
    <row r="40" spans="1:11" ht="14.25" customHeight="1">
      <c r="A40" s="2"/>
      <c r="B40" s="3"/>
      <c r="C40" s="4"/>
      <c r="D40" s="4"/>
      <c r="E40" s="2"/>
      <c r="F40" s="2"/>
      <c r="G40" s="2"/>
      <c r="H40" s="2"/>
      <c r="I40" s="2"/>
      <c r="J40" s="2"/>
      <c r="K40" s="4"/>
    </row>
    <row r="41" spans="1:11" ht="15.75" hidden="1">
      <c r="A41" s="2"/>
      <c r="B41" s="3"/>
      <c r="C41" s="4"/>
      <c r="D41" s="4"/>
      <c r="E41" s="2"/>
      <c r="F41" s="2"/>
      <c r="G41" s="2"/>
      <c r="H41" s="2"/>
      <c r="I41" s="2"/>
      <c r="J41" s="2"/>
      <c r="K41" s="4"/>
    </row>
  </sheetData>
  <mergeCells count="32">
    <mergeCell ref="A1:K1"/>
    <mergeCell ref="A2:K2"/>
    <mergeCell ref="A3:A4"/>
    <mergeCell ref="B3:B4"/>
    <mergeCell ref="C3:C4"/>
    <mergeCell ref="D3:D4"/>
    <mergeCell ref="E3:J3"/>
    <mergeCell ref="K3:K4"/>
    <mergeCell ref="A18:A22"/>
    <mergeCell ref="B18:B22"/>
    <mergeCell ref="C18:C22"/>
    <mergeCell ref="D19:D21"/>
    <mergeCell ref="A6:A9"/>
    <mergeCell ref="B6:D9"/>
    <mergeCell ref="A10:A13"/>
    <mergeCell ref="B10:D13"/>
    <mergeCell ref="A14:A17"/>
    <mergeCell ref="B14:D17"/>
    <mergeCell ref="A23:A26"/>
    <mergeCell ref="B23:B26"/>
    <mergeCell ref="C23:C26"/>
    <mergeCell ref="D23:D26"/>
    <mergeCell ref="C35:C38"/>
    <mergeCell ref="D35:D38"/>
    <mergeCell ref="A31:A34"/>
    <mergeCell ref="B31:B34"/>
    <mergeCell ref="C31:C34"/>
    <mergeCell ref="D31:D34"/>
    <mergeCell ref="A27:A30"/>
    <mergeCell ref="B27:D30"/>
    <mergeCell ref="A35:A38"/>
    <mergeCell ref="B35:B38"/>
  </mergeCells>
  <pageMargins left="0.39370078740157483" right="0.39370078740157483" top="0.59055118110236227" bottom="0.19685039370078741" header="0.31496062992125984" footer="0.31496062992125984"/>
  <pageSetup paperSize="9" scale="80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2015-2019 (ред. март 2019</vt:lpstr>
      <vt:lpstr>'2015-2019 (ред. март 2019'!Область_печати</vt:lpstr>
    </vt:vector>
  </TitlesOfParts>
  <Company>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Инфо</cp:lastModifiedBy>
  <cp:lastPrinted>2019-03-15T07:09:00Z</cp:lastPrinted>
  <dcterms:created xsi:type="dcterms:W3CDTF">2014-07-17T13:36:13Z</dcterms:created>
  <dcterms:modified xsi:type="dcterms:W3CDTF">2019-04-02T09:51:15Z</dcterms:modified>
</cp:coreProperties>
</file>