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55" windowHeight="9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9" i="1" l="1"/>
  <c r="H33" i="1"/>
  <c r="G36" i="1"/>
  <c r="G30" i="1"/>
  <c r="G40" i="1" s="1"/>
  <c r="F30" i="1"/>
  <c r="F40" i="1" s="1"/>
  <c r="G29" i="1"/>
  <c r="F29" i="1"/>
  <c r="F39" i="1" s="1"/>
  <c r="G28" i="1"/>
  <c r="F28" i="1"/>
  <c r="G10" i="1"/>
  <c r="F10" i="1"/>
  <c r="F36" i="1"/>
  <c r="H32" i="1"/>
  <c r="G27" i="1"/>
  <c r="F27" i="1"/>
  <c r="H15" i="1"/>
  <c r="H16" i="1"/>
  <c r="H17" i="1"/>
  <c r="H18" i="1"/>
  <c r="H19" i="1"/>
  <c r="H20" i="1"/>
  <c r="H21" i="1"/>
  <c r="H22" i="1"/>
  <c r="H23" i="1"/>
  <c r="H24" i="1"/>
  <c r="H25" i="1"/>
  <c r="H26" i="1"/>
  <c r="H13" i="1"/>
  <c r="H14" i="1"/>
  <c r="H12" i="1"/>
  <c r="H9" i="1"/>
  <c r="H8" i="1"/>
  <c r="H30" i="1" l="1"/>
  <c r="H40" i="1" s="1"/>
  <c r="H28" i="1"/>
  <c r="F37" i="1"/>
  <c r="H36" i="1"/>
  <c r="G37" i="1"/>
  <c r="F38" i="1"/>
  <c r="G38" i="1"/>
  <c r="H29" i="1"/>
  <c r="H39" i="1" s="1"/>
  <c r="H10" i="1"/>
  <c r="H27" i="1"/>
  <c r="H38" i="1" l="1"/>
  <c r="H37" i="1"/>
</calcChain>
</file>

<file path=xl/sharedStrings.xml><?xml version="1.0" encoding="utf-8"?>
<sst xmlns="http://schemas.openxmlformats.org/spreadsheetml/2006/main" count="72" uniqueCount="44">
  <si>
    <t>№ п/п</t>
  </si>
  <si>
    <t>Наименование мероприятия</t>
  </si>
  <si>
    <t>Сумма затрат, тыс. рублей</t>
  </si>
  <si>
    <t>Остаток</t>
  </si>
  <si>
    <t>Источник финансирования</t>
  </si>
  <si>
    <t>Участник программы</t>
  </si>
  <si>
    <t>Задача 1.1. Развитие взаимосвязанной инфраструктуры государственной поддержки малого и среднего предпринимательства в городе Алейске</t>
  </si>
  <si>
    <t>1.1.1.</t>
  </si>
  <si>
    <t>1.1.2.</t>
  </si>
  <si>
    <t>Организация и обеспечение деятельности информационно-консультационного центра поддержки предпринимательства</t>
  </si>
  <si>
    <t>Бюджет города</t>
  </si>
  <si>
    <t>Комитет по экономике и труду администрации города, ИКЦ</t>
  </si>
  <si>
    <t xml:space="preserve">Проведение общегородских, научно-практических конференций предпринимателей, организация дискуссий, "Круглых столов", посвященных проблемам и перспективам развития предпринимательской деятельности </t>
  </si>
  <si>
    <t>Итого по разделу 1</t>
  </si>
  <si>
    <t>Задача 2.1. Использование эффективных инструментов финансовой поддержки в отношении СМСП, модернизирующих производство и внедряющих инновации, реализующих инвестиции и социальные проекты</t>
  </si>
  <si>
    <t>2.1.1.</t>
  </si>
  <si>
    <t>2.1.2.</t>
  </si>
  <si>
    <t>2.1.3.</t>
  </si>
  <si>
    <t>2.1.4.</t>
  </si>
  <si>
    <t>2.1.5.</t>
  </si>
  <si>
    <t>Краевой бюджет</t>
  </si>
  <si>
    <t>Федеральный бюджет</t>
  </si>
  <si>
    <t>ИКЦ; структурные подразделения города</t>
  </si>
  <si>
    <t>Субсидирование части затрат субъектов малого и среднего предпринимательства, связанных с уплатой лизинговых платежей и (или) первого взноса (аванса) по договору (договорам) лизинга</t>
  </si>
  <si>
    <t>Субсидирование части затрат субъектов социального предпринимательства</t>
  </si>
  <si>
    <t>Субсидирование части затрат, связанных с созданием и (или) развитием дошкольных образовательных центров</t>
  </si>
  <si>
    <t>Субсидирование части затрат на создание и развитие центров времяпрепровождения детей</t>
  </si>
  <si>
    <t>Итого по разделу 2</t>
  </si>
  <si>
    <t>в том числе:</t>
  </si>
  <si>
    <t>3.1.1.</t>
  </si>
  <si>
    <t>Итого по разделу 3</t>
  </si>
  <si>
    <t>Проведение ежегодного конкурса "Лучший предприниматель года" и другие по различным номинациям</t>
  </si>
  <si>
    <t>Организация общегородских мероприятий, посвященных празднованию 26 мая Дня российского предпринимательства</t>
  </si>
  <si>
    <t>ВСЕГО</t>
  </si>
  <si>
    <t>Задача 3.1. Повышение конкурентоспособности СМСП производственной сферы и сферы услуг</t>
  </si>
  <si>
    <t>3.1.2.</t>
  </si>
  <si>
    <t>3.1.3.</t>
  </si>
  <si>
    <t xml:space="preserve">Предоставление производителям товаров (сельскохозяйственных и продовольственных товаров, в том числе фермерской продукции, текстиля, одежды, обуви и прочих) и организациям потребительской кооперации, которые являются субъектами МСП, муниципальных преференций в виде предоставления мест для размещения нестационарных и мобильных торговых объектов без проведения торгов (конкурсов, аукционов) на льготных условиях млм на безвозмездной основе. </t>
  </si>
  <si>
    <t>Субсидирование части банковской процентной ставки по кредитам, привлеченным субъектами малого и среднего предпринимательства</t>
  </si>
  <si>
    <t>3.1.4.</t>
  </si>
  <si>
    <t xml:space="preserve">Предоставление муниципальных преференций производителям товаров, являющихся субъектами малого и среднего предпринимательства, в виде предоставления им в пользование муниципального имущества без проведения процедур торгов или предоставление льгот по арендной плате (в форме снижения ставок арендной платы)
</t>
  </si>
  <si>
    <t>Муниципальная программа "О поддержке и развитиии малого и среднего предпринимательства в городе Алейске" за  первое полугодие 2023 г.</t>
  </si>
  <si>
    <t>План на 2023 год (по программе)</t>
  </si>
  <si>
    <t>Профинансировано на 01.07.23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</si>
</sst>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3" fillId="0" borderId="13" xfId="0" applyNumberFormat="1" applyFont="1" applyBorder="1"/>
    <xf numFmtId="2" fontId="3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2" fillId="0" borderId="1" xfId="0" applyNumberFormat="1" applyFont="1" applyBorder="1" applyAlignment="1"/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tabSelected="1" topLeftCell="A34" workbookViewId="0">
      <selection activeCell="O41" sqref="O41"/>
    </sheetView>
  </sheetViews>
  <sheetFormatPr defaultRowHeight="15" x14ac:dyDescent="0.25"/>
  <cols>
    <col min="1" max="1" width="9.140625" style="1"/>
    <col min="2" max="2" width="5.7109375" style="1" customWidth="1"/>
    <col min="3" max="4" width="9.140625" style="1"/>
    <col min="5" max="5" width="16" style="1" customWidth="1"/>
    <col min="6" max="6" width="9.28515625" style="1" customWidth="1"/>
    <col min="7" max="11" width="9.140625" style="1"/>
    <col min="12" max="12" width="14.85546875" style="1" customWidth="1"/>
    <col min="13" max="16384" width="9.140625" style="1"/>
  </cols>
  <sheetData>
    <row r="1" spans="2:12" x14ac:dyDescent="0.25">
      <c r="B1" s="16" t="s">
        <v>41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2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5" customHeight="1" x14ac:dyDescent="0.25">
      <c r="B4" s="16" t="s">
        <v>0</v>
      </c>
      <c r="C4" s="16" t="s">
        <v>1</v>
      </c>
      <c r="D4" s="16"/>
      <c r="E4" s="16"/>
      <c r="F4" s="16" t="s">
        <v>2</v>
      </c>
      <c r="G4" s="16"/>
      <c r="H4" s="16"/>
      <c r="I4" s="16" t="s">
        <v>4</v>
      </c>
      <c r="J4" s="16"/>
      <c r="K4" s="16" t="s">
        <v>5</v>
      </c>
      <c r="L4" s="16"/>
    </row>
    <row r="5" spans="2:12" ht="60" x14ac:dyDescent="0.25">
      <c r="B5" s="16"/>
      <c r="C5" s="16"/>
      <c r="D5" s="16"/>
      <c r="E5" s="16"/>
      <c r="F5" s="13" t="s">
        <v>42</v>
      </c>
      <c r="G5" s="13" t="s">
        <v>43</v>
      </c>
      <c r="H5" s="2" t="s">
        <v>3</v>
      </c>
      <c r="I5" s="16"/>
      <c r="J5" s="16"/>
      <c r="K5" s="16"/>
      <c r="L5" s="16"/>
    </row>
    <row r="6" spans="2:12" x14ac:dyDescent="0.25">
      <c r="B6" s="21" t="s">
        <v>6</v>
      </c>
      <c r="C6" s="22"/>
      <c r="D6" s="22"/>
      <c r="E6" s="22"/>
      <c r="F6" s="22"/>
      <c r="G6" s="22"/>
      <c r="H6" s="22"/>
      <c r="I6" s="22"/>
      <c r="J6" s="22"/>
      <c r="K6" s="22"/>
      <c r="L6" s="23"/>
    </row>
    <row r="7" spans="2:12" x14ac:dyDescent="0.25">
      <c r="B7" s="24"/>
      <c r="C7" s="25"/>
      <c r="D7" s="25"/>
      <c r="E7" s="25"/>
      <c r="F7" s="25"/>
      <c r="G7" s="25"/>
      <c r="H7" s="25"/>
      <c r="I7" s="25"/>
      <c r="J7" s="25"/>
      <c r="K7" s="25"/>
      <c r="L7" s="26"/>
    </row>
    <row r="8" spans="2:12" ht="69" customHeight="1" x14ac:dyDescent="0.25">
      <c r="B8" s="2" t="s">
        <v>7</v>
      </c>
      <c r="C8" s="17" t="s">
        <v>9</v>
      </c>
      <c r="D8" s="18"/>
      <c r="E8" s="19"/>
      <c r="F8" s="3">
        <v>20</v>
      </c>
      <c r="G8" s="4">
        <v>5.4720000000000004</v>
      </c>
      <c r="H8" s="4">
        <f xml:space="preserve"> F8-G8</f>
        <v>14.527999999999999</v>
      </c>
      <c r="I8" s="16" t="s">
        <v>10</v>
      </c>
      <c r="J8" s="16"/>
      <c r="K8" s="28" t="s">
        <v>11</v>
      </c>
      <c r="L8" s="29"/>
    </row>
    <row r="9" spans="2:12" ht="87" customHeight="1" x14ac:dyDescent="0.25">
      <c r="B9" s="5" t="s">
        <v>8</v>
      </c>
      <c r="C9" s="17" t="s">
        <v>12</v>
      </c>
      <c r="D9" s="18"/>
      <c r="E9" s="19"/>
      <c r="F9" s="3">
        <v>5</v>
      </c>
      <c r="G9" s="3">
        <v>0</v>
      </c>
      <c r="H9" s="4">
        <f xml:space="preserve"> F9-G9</f>
        <v>5</v>
      </c>
      <c r="I9" s="20" t="s">
        <v>10</v>
      </c>
      <c r="J9" s="20"/>
      <c r="K9" s="30"/>
      <c r="L9" s="31"/>
    </row>
    <row r="10" spans="2:12" x14ac:dyDescent="0.25">
      <c r="B10" s="15" t="s">
        <v>13</v>
      </c>
      <c r="C10" s="15"/>
      <c r="D10" s="15"/>
      <c r="E10" s="15"/>
      <c r="F10" s="7">
        <f>SUM(F8:F9)</f>
        <v>25</v>
      </c>
      <c r="G10" s="88">
        <f>SUM(G8:G9)</f>
        <v>5.4720000000000004</v>
      </c>
      <c r="H10" s="88">
        <f xml:space="preserve"> F10-G10</f>
        <v>19.527999999999999</v>
      </c>
      <c r="I10" s="16" t="s">
        <v>10</v>
      </c>
      <c r="J10" s="16"/>
      <c r="K10" s="16"/>
      <c r="L10" s="16"/>
    </row>
    <row r="11" spans="2:12" ht="32.25" customHeight="1" x14ac:dyDescent="0.25">
      <c r="B11" s="16" t="s">
        <v>14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ht="25.5" customHeight="1" x14ac:dyDescent="0.25">
      <c r="B12" s="46" t="s">
        <v>15</v>
      </c>
      <c r="C12" s="49" t="s">
        <v>38</v>
      </c>
      <c r="D12" s="50"/>
      <c r="E12" s="51"/>
      <c r="F12" s="4">
        <v>10</v>
      </c>
      <c r="G12" s="4">
        <v>0</v>
      </c>
      <c r="H12" s="4">
        <f t="shared" ref="H12:H26" si="0">F12-G12</f>
        <v>10</v>
      </c>
      <c r="I12" s="20" t="s">
        <v>10</v>
      </c>
      <c r="J12" s="20"/>
      <c r="K12" s="28" t="s">
        <v>22</v>
      </c>
      <c r="L12" s="29"/>
    </row>
    <row r="13" spans="2:12" x14ac:dyDescent="0.25">
      <c r="B13" s="47"/>
      <c r="C13" s="38"/>
      <c r="D13" s="52"/>
      <c r="E13" s="39"/>
      <c r="F13" s="4">
        <v>0</v>
      </c>
      <c r="G13" s="4">
        <v>0</v>
      </c>
      <c r="H13" s="4">
        <f t="shared" si="0"/>
        <v>0</v>
      </c>
      <c r="I13" s="20" t="s">
        <v>20</v>
      </c>
      <c r="J13" s="20"/>
      <c r="K13" s="34"/>
      <c r="L13" s="35"/>
    </row>
    <row r="14" spans="2:12" ht="30.75" customHeight="1" x14ac:dyDescent="0.25">
      <c r="B14" s="48"/>
      <c r="C14" s="40"/>
      <c r="D14" s="53"/>
      <c r="E14" s="41"/>
      <c r="F14" s="4">
        <v>0</v>
      </c>
      <c r="G14" s="4">
        <v>0</v>
      </c>
      <c r="H14" s="4">
        <f t="shared" si="0"/>
        <v>0</v>
      </c>
      <c r="I14" s="20" t="s">
        <v>21</v>
      </c>
      <c r="J14" s="20"/>
      <c r="K14" s="34"/>
      <c r="L14" s="35"/>
    </row>
    <row r="15" spans="2:12" x14ac:dyDescent="0.25">
      <c r="B15" s="16" t="s">
        <v>16</v>
      </c>
      <c r="C15" s="32" t="s">
        <v>23</v>
      </c>
      <c r="D15" s="32"/>
      <c r="E15" s="32"/>
      <c r="F15" s="8">
        <v>10</v>
      </c>
      <c r="G15" s="4">
        <v>0</v>
      </c>
      <c r="H15" s="4">
        <f t="shared" si="0"/>
        <v>10</v>
      </c>
      <c r="I15" s="20" t="s">
        <v>10</v>
      </c>
      <c r="J15" s="20"/>
      <c r="K15" s="36"/>
      <c r="L15" s="37"/>
    </row>
    <row r="16" spans="2:12" x14ac:dyDescent="0.25">
      <c r="B16" s="16"/>
      <c r="C16" s="33"/>
      <c r="D16" s="33"/>
      <c r="E16" s="33"/>
      <c r="F16" s="8">
        <v>0</v>
      </c>
      <c r="G16" s="4">
        <v>0</v>
      </c>
      <c r="H16" s="4">
        <f t="shared" si="0"/>
        <v>0</v>
      </c>
      <c r="I16" s="20" t="s">
        <v>20</v>
      </c>
      <c r="J16" s="20"/>
      <c r="K16" s="36"/>
      <c r="L16" s="37"/>
    </row>
    <row r="17" spans="2:12" ht="29.25" customHeight="1" x14ac:dyDescent="0.25">
      <c r="B17" s="16"/>
      <c r="C17" s="33"/>
      <c r="D17" s="33"/>
      <c r="E17" s="33"/>
      <c r="F17" s="8">
        <v>0</v>
      </c>
      <c r="G17" s="4">
        <v>0</v>
      </c>
      <c r="H17" s="4">
        <f t="shared" si="0"/>
        <v>0</v>
      </c>
      <c r="I17" s="20" t="s">
        <v>21</v>
      </c>
      <c r="J17" s="20"/>
      <c r="K17" s="36"/>
      <c r="L17" s="37"/>
    </row>
    <row r="18" spans="2:12" x14ac:dyDescent="0.25">
      <c r="B18" s="16" t="s">
        <v>17</v>
      </c>
      <c r="C18" s="32" t="s">
        <v>24</v>
      </c>
      <c r="D18" s="32"/>
      <c r="E18" s="32"/>
      <c r="F18" s="8">
        <v>30</v>
      </c>
      <c r="G18" s="4">
        <v>0</v>
      </c>
      <c r="H18" s="4">
        <f t="shared" si="0"/>
        <v>30</v>
      </c>
      <c r="I18" s="20" t="s">
        <v>10</v>
      </c>
      <c r="J18" s="20"/>
      <c r="K18" s="36"/>
      <c r="L18" s="37"/>
    </row>
    <row r="19" spans="2:12" x14ac:dyDescent="0.25">
      <c r="B19" s="16"/>
      <c r="C19" s="33"/>
      <c r="D19" s="33"/>
      <c r="E19" s="33"/>
      <c r="F19" s="8">
        <v>0</v>
      </c>
      <c r="G19" s="4">
        <v>0</v>
      </c>
      <c r="H19" s="4">
        <f t="shared" si="0"/>
        <v>0</v>
      </c>
      <c r="I19" s="20" t="s">
        <v>20</v>
      </c>
      <c r="J19" s="20"/>
      <c r="K19" s="36"/>
      <c r="L19" s="37"/>
    </row>
    <row r="20" spans="2:12" x14ac:dyDescent="0.25">
      <c r="B20" s="16"/>
      <c r="C20" s="33"/>
      <c r="D20" s="33"/>
      <c r="E20" s="33"/>
      <c r="F20" s="8">
        <v>0</v>
      </c>
      <c r="G20" s="4">
        <v>0</v>
      </c>
      <c r="H20" s="4">
        <f t="shared" si="0"/>
        <v>0</v>
      </c>
      <c r="I20" s="20" t="s">
        <v>21</v>
      </c>
      <c r="J20" s="20"/>
      <c r="K20" s="36"/>
      <c r="L20" s="37"/>
    </row>
    <row r="21" spans="2:12" x14ac:dyDescent="0.25">
      <c r="B21" s="16" t="s">
        <v>18</v>
      </c>
      <c r="C21" s="32" t="s">
        <v>25</v>
      </c>
      <c r="D21" s="32"/>
      <c r="E21" s="32"/>
      <c r="F21" s="8">
        <v>10</v>
      </c>
      <c r="G21" s="4">
        <v>0</v>
      </c>
      <c r="H21" s="4">
        <f t="shared" si="0"/>
        <v>10</v>
      </c>
      <c r="I21" s="20" t="s">
        <v>10</v>
      </c>
      <c r="J21" s="20"/>
      <c r="K21" s="36"/>
      <c r="L21" s="37"/>
    </row>
    <row r="22" spans="2:12" x14ac:dyDescent="0.25">
      <c r="B22" s="16"/>
      <c r="C22" s="33"/>
      <c r="D22" s="33"/>
      <c r="E22" s="33"/>
      <c r="F22" s="8">
        <v>0</v>
      </c>
      <c r="G22" s="4">
        <v>0</v>
      </c>
      <c r="H22" s="4">
        <f t="shared" si="0"/>
        <v>0</v>
      </c>
      <c r="I22" s="20" t="s">
        <v>20</v>
      </c>
      <c r="J22" s="20"/>
      <c r="K22" s="36"/>
      <c r="L22" s="37"/>
    </row>
    <row r="23" spans="2:12" x14ac:dyDescent="0.25">
      <c r="B23" s="16"/>
      <c r="C23" s="33"/>
      <c r="D23" s="33"/>
      <c r="E23" s="33"/>
      <c r="F23" s="8">
        <v>0</v>
      </c>
      <c r="G23" s="4">
        <v>0</v>
      </c>
      <c r="H23" s="4">
        <f t="shared" si="0"/>
        <v>0</v>
      </c>
      <c r="I23" s="20" t="s">
        <v>21</v>
      </c>
      <c r="J23" s="20"/>
      <c r="K23" s="36"/>
      <c r="L23" s="37"/>
    </row>
    <row r="24" spans="2:12" x14ac:dyDescent="0.25">
      <c r="B24" s="16" t="s">
        <v>19</v>
      </c>
      <c r="C24" s="32" t="s">
        <v>26</v>
      </c>
      <c r="D24" s="32"/>
      <c r="E24" s="32"/>
      <c r="F24" s="8">
        <v>20</v>
      </c>
      <c r="G24" s="4">
        <v>0</v>
      </c>
      <c r="H24" s="4">
        <f t="shared" si="0"/>
        <v>20</v>
      </c>
      <c r="I24" s="20" t="s">
        <v>10</v>
      </c>
      <c r="J24" s="20"/>
      <c r="K24" s="36"/>
      <c r="L24" s="37"/>
    </row>
    <row r="25" spans="2:12" x14ac:dyDescent="0.25">
      <c r="B25" s="16"/>
      <c r="C25" s="33"/>
      <c r="D25" s="33"/>
      <c r="E25" s="33"/>
      <c r="F25" s="8">
        <v>0</v>
      </c>
      <c r="G25" s="4">
        <v>0</v>
      </c>
      <c r="H25" s="4">
        <f t="shared" si="0"/>
        <v>0</v>
      </c>
      <c r="I25" s="20" t="s">
        <v>20</v>
      </c>
      <c r="J25" s="20"/>
      <c r="K25" s="36"/>
      <c r="L25" s="37"/>
    </row>
    <row r="26" spans="2:12" x14ac:dyDescent="0.25">
      <c r="B26" s="16"/>
      <c r="C26" s="33"/>
      <c r="D26" s="33"/>
      <c r="E26" s="33"/>
      <c r="F26" s="8">
        <v>0</v>
      </c>
      <c r="G26" s="4">
        <v>0</v>
      </c>
      <c r="H26" s="4">
        <f t="shared" si="0"/>
        <v>0</v>
      </c>
      <c r="I26" s="20" t="s">
        <v>21</v>
      </c>
      <c r="J26" s="20"/>
      <c r="K26" s="36"/>
      <c r="L26" s="37"/>
    </row>
    <row r="27" spans="2:12" x14ac:dyDescent="0.25">
      <c r="B27" s="54" t="s">
        <v>27</v>
      </c>
      <c r="C27" s="55"/>
      <c r="D27" s="55"/>
      <c r="E27" s="56"/>
      <c r="F27" s="9">
        <f>SUM(F12:F26)</f>
        <v>80</v>
      </c>
      <c r="G27" s="4">
        <f>SUM(G12:G26)</f>
        <v>0</v>
      </c>
      <c r="H27" s="9">
        <f>SUM(H12:H26)</f>
        <v>80</v>
      </c>
      <c r="I27" s="66"/>
      <c r="J27" s="66"/>
      <c r="K27" s="38"/>
      <c r="L27" s="39"/>
    </row>
    <row r="28" spans="2:12" x14ac:dyDescent="0.25">
      <c r="B28" s="57" t="s">
        <v>28</v>
      </c>
      <c r="C28" s="58"/>
      <c r="D28" s="58"/>
      <c r="E28" s="59"/>
      <c r="F28" s="9">
        <f>SUM(F12,F15,F18,F21,F24)</f>
        <v>80</v>
      </c>
      <c r="G28" s="9">
        <f t="shared" ref="G28:H28" si="1">SUM(G12,G15,G18,G21,G24)</f>
        <v>0</v>
      </c>
      <c r="H28" s="9">
        <f t="shared" si="1"/>
        <v>80</v>
      </c>
      <c r="I28" s="67" t="s">
        <v>10</v>
      </c>
      <c r="J28" s="67"/>
      <c r="K28" s="38"/>
      <c r="L28" s="39"/>
    </row>
    <row r="29" spans="2:12" x14ac:dyDescent="0.25">
      <c r="B29" s="60"/>
      <c r="C29" s="61"/>
      <c r="D29" s="61"/>
      <c r="E29" s="62"/>
      <c r="F29" s="9">
        <f>SUM(F13,F16,F19,F22,F25)</f>
        <v>0</v>
      </c>
      <c r="G29" s="9">
        <f t="shared" ref="G29:H29" si="2">SUM(G13,G16,G19,G22,G25)</f>
        <v>0</v>
      </c>
      <c r="H29" s="9">
        <f t="shared" si="2"/>
        <v>0</v>
      </c>
      <c r="I29" s="67" t="s">
        <v>20</v>
      </c>
      <c r="J29" s="67"/>
      <c r="K29" s="38"/>
      <c r="L29" s="39"/>
    </row>
    <row r="30" spans="2:12" x14ac:dyDescent="0.25">
      <c r="B30" s="63"/>
      <c r="C30" s="64"/>
      <c r="D30" s="64"/>
      <c r="E30" s="65"/>
      <c r="F30" s="9">
        <f>SUM(F14,F17,F20,F23,F26)</f>
        <v>0</v>
      </c>
      <c r="G30" s="9">
        <f t="shared" ref="G30:H30" si="3">SUM(G14,G17,G20,G23,G26)</f>
        <v>0</v>
      </c>
      <c r="H30" s="9">
        <f t="shared" si="3"/>
        <v>0</v>
      </c>
      <c r="I30" s="67" t="s">
        <v>21</v>
      </c>
      <c r="J30" s="67"/>
      <c r="K30" s="40"/>
      <c r="L30" s="41"/>
    </row>
    <row r="31" spans="2:12" ht="18" customHeight="1" x14ac:dyDescent="0.25">
      <c r="B31" s="69" t="s">
        <v>34</v>
      </c>
      <c r="C31" s="70"/>
      <c r="D31" s="70"/>
      <c r="E31" s="70"/>
      <c r="F31" s="70"/>
      <c r="G31" s="70"/>
      <c r="H31" s="70"/>
      <c r="I31" s="70"/>
      <c r="J31" s="70"/>
      <c r="K31" s="70"/>
      <c r="L31" s="71"/>
    </row>
    <row r="32" spans="2:12" ht="42" customHeight="1" x14ac:dyDescent="0.25">
      <c r="B32" s="5" t="s">
        <v>29</v>
      </c>
      <c r="C32" s="17" t="s">
        <v>31</v>
      </c>
      <c r="D32" s="18"/>
      <c r="E32" s="19"/>
      <c r="F32" s="89">
        <v>8.0570000000000004</v>
      </c>
      <c r="G32" s="3">
        <v>0</v>
      </c>
      <c r="H32" s="89">
        <f t="shared" ref="H32" si="4">F32-G32</f>
        <v>8.0570000000000004</v>
      </c>
      <c r="I32" s="42" t="s">
        <v>10</v>
      </c>
      <c r="J32" s="43"/>
      <c r="K32" s="20" t="s">
        <v>11</v>
      </c>
      <c r="L32" s="20"/>
    </row>
    <row r="33" spans="2:12" ht="42" customHeight="1" x14ac:dyDescent="0.25">
      <c r="B33" s="5" t="s">
        <v>35</v>
      </c>
      <c r="C33" s="17" t="s">
        <v>32</v>
      </c>
      <c r="D33" s="18"/>
      <c r="E33" s="19"/>
      <c r="F33" s="89">
        <v>11.943</v>
      </c>
      <c r="G33" s="89">
        <v>11.943</v>
      </c>
      <c r="H33" s="3">
        <f>F33-G33</f>
        <v>0</v>
      </c>
      <c r="I33" s="42" t="s">
        <v>10</v>
      </c>
      <c r="J33" s="43"/>
      <c r="K33" s="20"/>
      <c r="L33" s="20"/>
    </row>
    <row r="34" spans="2:12" ht="237" customHeight="1" x14ac:dyDescent="0.25">
      <c r="B34" s="5" t="s">
        <v>36</v>
      </c>
      <c r="C34" s="83" t="s">
        <v>37</v>
      </c>
      <c r="D34" s="84"/>
      <c r="E34" s="85"/>
      <c r="F34" s="3">
        <v>0</v>
      </c>
      <c r="G34" s="3">
        <v>0</v>
      </c>
      <c r="H34" s="3">
        <v>0</v>
      </c>
      <c r="I34" s="42" t="s">
        <v>10</v>
      </c>
      <c r="J34" s="43"/>
      <c r="K34" s="20"/>
      <c r="L34" s="20"/>
    </row>
    <row r="35" spans="2:12" ht="177" customHeight="1" x14ac:dyDescent="0.25">
      <c r="B35" s="14" t="s">
        <v>39</v>
      </c>
      <c r="C35" s="83" t="s">
        <v>40</v>
      </c>
      <c r="D35" s="86"/>
      <c r="E35" s="87"/>
      <c r="F35" s="3">
        <v>0</v>
      </c>
      <c r="G35" s="3">
        <v>0</v>
      </c>
      <c r="H35" s="3">
        <v>0</v>
      </c>
      <c r="I35" s="44" t="s">
        <v>10</v>
      </c>
      <c r="J35" s="45"/>
      <c r="K35" s="20"/>
      <c r="L35" s="20"/>
    </row>
    <row r="36" spans="2:12" x14ac:dyDescent="0.25">
      <c r="B36" s="15" t="s">
        <v>30</v>
      </c>
      <c r="C36" s="72"/>
      <c r="D36" s="72"/>
      <c r="E36" s="72"/>
      <c r="F36" s="4">
        <f>SUM(F32:F33)</f>
        <v>20</v>
      </c>
      <c r="G36" s="90">
        <f>SUM(G32:G33)</f>
        <v>11.943</v>
      </c>
      <c r="H36" s="90">
        <f>SUM(H32:H33)</f>
        <v>8.0570000000000004</v>
      </c>
      <c r="I36" s="73" t="s">
        <v>10</v>
      </c>
      <c r="J36" s="73"/>
      <c r="K36" s="68"/>
      <c r="L36" s="68"/>
    </row>
    <row r="37" spans="2:12" x14ac:dyDescent="0.25">
      <c r="B37" s="15" t="s">
        <v>33</v>
      </c>
      <c r="C37" s="74"/>
      <c r="D37" s="74"/>
      <c r="E37" s="74"/>
      <c r="F37" s="10">
        <f>SUM(F10,F27,F36)</f>
        <v>125</v>
      </c>
      <c r="G37" s="91">
        <f t="shared" ref="G37:H37" si="5">SUM(G10,G27,G36)</f>
        <v>17.414999999999999</v>
      </c>
      <c r="H37" s="91">
        <f t="shared" si="5"/>
        <v>107.58499999999999</v>
      </c>
      <c r="I37" s="73"/>
      <c r="J37" s="73"/>
      <c r="K37" s="68"/>
      <c r="L37" s="68"/>
    </row>
    <row r="38" spans="2:12" x14ac:dyDescent="0.25">
      <c r="B38" s="57" t="s">
        <v>28</v>
      </c>
      <c r="C38" s="58"/>
      <c r="D38" s="58"/>
      <c r="E38" s="59"/>
      <c r="F38" s="10">
        <f>SUM(F10,F28,F36)</f>
        <v>125</v>
      </c>
      <c r="G38" s="91">
        <f t="shared" ref="G38:H38" si="6">SUM(G10,G28,G36)</f>
        <v>17.414999999999999</v>
      </c>
      <c r="H38" s="91">
        <f t="shared" si="6"/>
        <v>107.58499999999999</v>
      </c>
      <c r="I38" s="75" t="s">
        <v>10</v>
      </c>
      <c r="J38" s="76"/>
      <c r="K38" s="68"/>
      <c r="L38" s="68"/>
    </row>
    <row r="39" spans="2:12" x14ac:dyDescent="0.25">
      <c r="B39" s="77"/>
      <c r="C39" s="78"/>
      <c r="D39" s="78"/>
      <c r="E39" s="79"/>
      <c r="F39" s="6">
        <f>SUM(F29)</f>
        <v>0</v>
      </c>
      <c r="G39" s="10">
        <f t="shared" ref="G39:H39" si="7">SUM(G29)</f>
        <v>0</v>
      </c>
      <c r="H39" s="10">
        <f t="shared" si="7"/>
        <v>0</v>
      </c>
      <c r="I39" s="75" t="s">
        <v>20</v>
      </c>
      <c r="J39" s="76"/>
      <c r="K39" s="68"/>
      <c r="L39" s="68"/>
    </row>
    <row r="40" spans="2:12" x14ac:dyDescent="0.25">
      <c r="B40" s="80"/>
      <c r="C40" s="81"/>
      <c r="D40" s="81"/>
      <c r="E40" s="82"/>
      <c r="F40" s="11">
        <f>SUM(F30)</f>
        <v>0</v>
      </c>
      <c r="G40" s="12">
        <f t="shared" ref="G40:H40" si="8">SUM(G30)</f>
        <v>0</v>
      </c>
      <c r="H40" s="12">
        <f t="shared" si="8"/>
        <v>0</v>
      </c>
      <c r="I40" s="75" t="s">
        <v>21</v>
      </c>
      <c r="J40" s="76"/>
      <c r="K40" s="68"/>
      <c r="L40" s="68"/>
    </row>
  </sheetData>
  <mergeCells count="67">
    <mergeCell ref="K32:L40"/>
    <mergeCell ref="B31:L31"/>
    <mergeCell ref="C32:E32"/>
    <mergeCell ref="B36:E36"/>
    <mergeCell ref="I36:J36"/>
    <mergeCell ref="C33:E33"/>
    <mergeCell ref="B37:E37"/>
    <mergeCell ref="I38:J38"/>
    <mergeCell ref="I39:J39"/>
    <mergeCell ref="I40:J40"/>
    <mergeCell ref="B38:E40"/>
    <mergeCell ref="I37:J37"/>
    <mergeCell ref="C34:E34"/>
    <mergeCell ref="I32:J32"/>
    <mergeCell ref="I33:J33"/>
    <mergeCell ref="C35:E35"/>
    <mergeCell ref="B27:E27"/>
    <mergeCell ref="B28:E30"/>
    <mergeCell ref="I27:J27"/>
    <mergeCell ref="I28:J28"/>
    <mergeCell ref="I29:J29"/>
    <mergeCell ref="I30:J30"/>
    <mergeCell ref="I34:J34"/>
    <mergeCell ref="I35:J35"/>
    <mergeCell ref="B24:B26"/>
    <mergeCell ref="B12:B14"/>
    <mergeCell ref="I20:J20"/>
    <mergeCell ref="I21:J21"/>
    <mergeCell ref="I22:J22"/>
    <mergeCell ref="I23:J23"/>
    <mergeCell ref="I24:J24"/>
    <mergeCell ref="I18:J18"/>
    <mergeCell ref="I19:J19"/>
    <mergeCell ref="B15:B17"/>
    <mergeCell ref="B18:B20"/>
    <mergeCell ref="B21:B23"/>
    <mergeCell ref="C12:E14"/>
    <mergeCell ref="I12:J12"/>
    <mergeCell ref="I13:J13"/>
    <mergeCell ref="I14:J14"/>
    <mergeCell ref="K12:L30"/>
    <mergeCell ref="I25:J25"/>
    <mergeCell ref="I26:J26"/>
    <mergeCell ref="C15:E17"/>
    <mergeCell ref="C18:E20"/>
    <mergeCell ref="C21:E23"/>
    <mergeCell ref="C24:E26"/>
    <mergeCell ref="I15:J15"/>
    <mergeCell ref="I16:J16"/>
    <mergeCell ref="I17:J17"/>
    <mergeCell ref="B6:L7"/>
    <mergeCell ref="C8:E8"/>
    <mergeCell ref="B1:L2"/>
    <mergeCell ref="C4:E5"/>
    <mergeCell ref="B4:B5"/>
    <mergeCell ref="I4:J5"/>
    <mergeCell ref="K4:L5"/>
    <mergeCell ref="F4:H4"/>
    <mergeCell ref="B3:L3"/>
    <mergeCell ref="I8:J8"/>
    <mergeCell ref="K8:L9"/>
    <mergeCell ref="B10:E10"/>
    <mergeCell ref="I10:J10"/>
    <mergeCell ref="K10:L10"/>
    <mergeCell ref="B11:L11"/>
    <mergeCell ref="C9:E9"/>
    <mergeCell ref="I9:J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Пользователь Windows</cp:lastModifiedBy>
  <cp:lastPrinted>2023-07-24T09:24:00Z</cp:lastPrinted>
  <dcterms:created xsi:type="dcterms:W3CDTF">2019-02-01T01:50:24Z</dcterms:created>
  <dcterms:modified xsi:type="dcterms:W3CDTF">2023-07-24T09:24:15Z</dcterms:modified>
</cp:coreProperties>
</file>